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<sst xmlns="http://schemas.openxmlformats.org/spreadsheetml/2006/main" count="152" uniqueCount="142">
  <si>
    <t>Num.</t>
  </si>
  <si>
    <t>NomeAluno</t>
  </si>
  <si>
    <t>Abel Afonso Fernandes Surreira</t>
  </si>
  <si>
    <t>Ademar Fontes de Magalhães Gonçalves</t>
  </si>
  <si>
    <t>Afonso Delerue Arriaga</t>
  </si>
  <si>
    <t>André Gentil Lopes Ribeiro</t>
  </si>
  <si>
    <t>Ângelo Gonçalo Araújo da Silva Costa</t>
  </si>
  <si>
    <t>António Jorge Soares de Albergaria Brandão de Mello</t>
  </si>
  <si>
    <t>António Sérgio Matos Silva</t>
  </si>
  <si>
    <t>Armindo Manuel Sampaio da Silva</t>
  </si>
  <si>
    <t>Artur Jorge Paiva Correia Machado</t>
  </si>
  <si>
    <t>Avelino José da Costa Rego</t>
  </si>
  <si>
    <t>Bruno Luís da Silva e Costa</t>
  </si>
  <si>
    <t>Bruno Miguel Magalhães de Matos</t>
  </si>
  <si>
    <t>Bruno Simões Dias</t>
  </si>
  <si>
    <t>Carlos António Vieira Silva</t>
  </si>
  <si>
    <t>Carlos César Madureira Romano</t>
  </si>
  <si>
    <t>Carlos Eduardo da Costa Rodrigues</t>
  </si>
  <si>
    <t>Carlos Miguel da Silva Teles Braga</t>
  </si>
  <si>
    <t>Carlos Tiago da Fonte Lapa</t>
  </si>
  <si>
    <t>Danilo João Magalhães Santos</t>
  </si>
  <si>
    <t>Davide Rua Carneiro</t>
  </si>
  <si>
    <t>Duarte Alexandre da Cunha Alves</t>
  </si>
  <si>
    <t>Edgar Manuel Fernandes da Mota Sousa</t>
  </si>
  <si>
    <t>Eduardo Jorge da Costa Ribeiro</t>
  </si>
  <si>
    <t>Eduardo José Tanque de Pádua Cruz</t>
  </si>
  <si>
    <t>Emanuel José da Silva Freitas</t>
  </si>
  <si>
    <t>Fábio Alexandre Fagundes Lima</t>
  </si>
  <si>
    <t>Filipe Adão Ferreira da Costa</t>
  </si>
  <si>
    <t>Filipe Correia Garcia</t>
  </si>
  <si>
    <t>Filipe Emanuel Torres Fonseca</t>
  </si>
  <si>
    <t>Filipe Ortins Pina</t>
  </si>
  <si>
    <t>Francisco António Ferraz Martins Almeida Maia</t>
  </si>
  <si>
    <t>Francisco José Fernandes de Araújo Cunha</t>
  </si>
  <si>
    <t>Francisco José Maio Leite</t>
  </si>
  <si>
    <t>Francisco Miguel Carvalho Barros da Cruz</t>
  </si>
  <si>
    <t>Gabriel José dos Santos Azevedo</t>
  </si>
  <si>
    <t>Guilherme Reis Barbosa</t>
  </si>
  <si>
    <t>Hélder Filipe Carvalho Pereira</t>
  </si>
  <si>
    <t>Hélder Marco da Mota Pereira</t>
  </si>
  <si>
    <t>Hugo Alexandre Sobreiro de Seixas</t>
  </si>
  <si>
    <t>Hugo da Costa Roda</t>
  </si>
  <si>
    <t>Hugo Miguel dos Santos Areias</t>
  </si>
  <si>
    <t>Igor Gonçalo Gomes de Sá</t>
  </si>
  <si>
    <t>Ivo Manuel Araújo Rocha</t>
  </si>
  <si>
    <t>João Filipe Fontes Machado</t>
  </si>
  <si>
    <t>João Gonçalo Botica Ribeiro da Silva</t>
  </si>
  <si>
    <t>João Luis Rua Pires</t>
  </si>
  <si>
    <t>João Miguel Costa Matos</t>
  </si>
  <si>
    <t>João Nuno Marques dos Santos</t>
  </si>
  <si>
    <t>João Paulo Barreira Mimoso Lopes</t>
  </si>
  <si>
    <t>João Paulo Minhava Peixoto Assis Cardoso</t>
  </si>
  <si>
    <t>João Pedro Rodrigues Dias Granja</t>
  </si>
  <si>
    <t>João Tiago Medeiros Paulo</t>
  </si>
  <si>
    <t>Joaquim Sérgio da Cruz Rodrigues</t>
  </si>
  <si>
    <t>Joel Araújo Rocha</t>
  </si>
  <si>
    <t>Jorge Filipe Fernandes Abreu</t>
  </si>
  <si>
    <t>José Henrique Mourão Gomes</t>
  </si>
  <si>
    <t>José Jorge Correia dos Santos</t>
  </si>
  <si>
    <t>José Miguel Ferreira Vilela Marques</t>
  </si>
  <si>
    <t>José Pedro Peixoto Cabral</t>
  </si>
  <si>
    <t>José Ricardo Valente da Silva</t>
  </si>
  <si>
    <t>Júlio André Rodrigues Araújo</t>
  </si>
  <si>
    <t>Leandro José Devezas de Matos</t>
  </si>
  <si>
    <t>Levi Jorge dos Santos Pires</t>
  </si>
  <si>
    <t>Luís Filipe Faria Monteiro Capelo</t>
  </si>
  <si>
    <t>Luis Filipe Pereira Gonçalves</t>
  </si>
  <si>
    <t>Manuel Esteban Ribeiro Rodriguez</t>
  </si>
  <si>
    <t>Manuel Francisco da Cunha Costa</t>
  </si>
  <si>
    <t>Manuel José Torres Sousa da Cunha</t>
  </si>
  <si>
    <t>Marco Aurélio de Melo Caldas</t>
  </si>
  <si>
    <t>Marco Paulo Barbosa Brito</t>
  </si>
  <si>
    <t>Marta de Jesus Rodrigues Fernandes</t>
  </si>
  <si>
    <t>Miguel Ângelo Marques de Matos</t>
  </si>
  <si>
    <t>Miguel Craveiro Martins de Almeida</t>
  </si>
  <si>
    <t>Miguel Dias Coelho da Cruz Nunes</t>
  </si>
  <si>
    <t>Miguel dos Santos Esteves</t>
  </si>
  <si>
    <t>Miguel Gonçalves de Araújo</t>
  </si>
  <si>
    <t>Miriam Isabel Teixeira de Abreu Dias</t>
  </si>
  <si>
    <t>Nelson Tavares Cunha</t>
  </si>
  <si>
    <t>Nuno Gil Correia Veloso de Veiga</t>
  </si>
  <si>
    <t>Nuno Miguel Afonso Alves</t>
  </si>
  <si>
    <t>Nuno Miguel Ferreira Vilaça</t>
  </si>
  <si>
    <t>Nuno Miguel Gomes da Costa</t>
  </si>
  <si>
    <t>Nuno Miguel Milhases da Silva</t>
  </si>
  <si>
    <t>Octávio David da Conceição Jacinto</t>
  </si>
  <si>
    <t>Paulo Jorge Assis de Sousa</t>
  </si>
  <si>
    <t>Paulo Jorge Duarte Almeida</t>
  </si>
  <si>
    <t>Paulo Renato Carvalho Simões</t>
  </si>
  <si>
    <t>Paulo Ricardo Carvalho Vilaça</t>
  </si>
  <si>
    <t>Paulo Ricardo Martins Ferreira</t>
  </si>
  <si>
    <t>Pedro Alberto Henriques Portilha</t>
  </si>
  <si>
    <t>Pedro Alexandre Ferreira Vilaça</t>
  </si>
  <si>
    <t>Pedro Filipe Vieira Martinho dos Reis Dias</t>
  </si>
  <si>
    <t>Pedro Manuel Pereira de Lemos</t>
  </si>
  <si>
    <t>Pedro Miguel da Silva Araújo</t>
  </si>
  <si>
    <t>Pedro Miguel Gomes Mendes</t>
  </si>
  <si>
    <t>Pedro Miguel Martins Ribeiro</t>
  </si>
  <si>
    <t>Pedro Miguel Sousa Russo</t>
  </si>
  <si>
    <t>Rafael de Castro Carreira</t>
  </si>
  <si>
    <t>Ricardo Filipe Pinto dos Santos</t>
  </si>
  <si>
    <t>Rui Alexandre Serrano de Moura</t>
  </si>
  <si>
    <t>Rui Filipe Torres Alexandre</t>
  </si>
  <si>
    <t>Rui José Coelho da Silva</t>
  </si>
  <si>
    <t>Rui Manuel Gomes da Silva Carvalho</t>
  </si>
  <si>
    <t>Rui Mário da Silva e Freitas</t>
  </si>
  <si>
    <t>Rui Miguel Vieira da Silva</t>
  </si>
  <si>
    <t>Rui Osvaldo de Barros Taveira da Cunha</t>
  </si>
  <si>
    <t>Rui Pedro Nunes Marques</t>
  </si>
  <si>
    <t>Sandra Maria Teles Feio Almeida Fazendeiro</t>
  </si>
  <si>
    <t>Sandra Raquel Costa Teixeira</t>
  </si>
  <si>
    <t>Sérgio André da Cunha Rodrigues</t>
  </si>
  <si>
    <t>Sérgio André dos Santos Areias</t>
  </si>
  <si>
    <t>Sérgio Bruno Macedo Ferreira</t>
  </si>
  <si>
    <t>Simão Pedro Fidalgo Nunes</t>
  </si>
  <si>
    <t>Tiago António da Silva Neves</t>
  </si>
  <si>
    <t>Tiago da Fonte Ferreira Carvalho</t>
  </si>
  <si>
    <t>Tiago Daniel Cerqueira Botelho da Silva</t>
  </si>
  <si>
    <t>Tiago Duarte Pregueiro Jerónimo</t>
  </si>
  <si>
    <t>Tiago Filipe Macedo Ferreira</t>
  </si>
  <si>
    <t>Tiago Miguel Soares Fernandes</t>
  </si>
  <si>
    <t>Vítor Manuel Alves da Rocha</t>
  </si>
  <si>
    <t>Vítor Manuel Noro de Sá</t>
  </si>
  <si>
    <t>Wilson da Silva dos Santos</t>
  </si>
  <si>
    <t>Gr.</t>
  </si>
  <si>
    <t>TP1</t>
  </si>
  <si>
    <t>TP2</t>
  </si>
  <si>
    <t>T.Praticos</t>
  </si>
  <si>
    <t>Ex.1ªEp</t>
  </si>
  <si>
    <t>Nota</t>
  </si>
  <si>
    <t>NotaT</t>
  </si>
  <si>
    <t>Aval.F</t>
  </si>
  <si>
    <t>Exames</t>
  </si>
  <si>
    <t>NotaP</t>
  </si>
  <si>
    <t>Emanuel Cerdeira Mesquita</t>
  </si>
  <si>
    <t>Nuno Alexandre Abreu de Carvalho</t>
  </si>
  <si>
    <t>Cong</t>
  </si>
  <si>
    <t>Joel Puga</t>
  </si>
  <si>
    <t>Filipe Costa</t>
  </si>
  <si>
    <t>José Luis Cardoso Silva</t>
  </si>
  <si>
    <t>?</t>
  </si>
  <si>
    <t>Ex.2ªEp/Rec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</si>
</sst>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4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4" fillId="16" borderId="7" applyNumberFormat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29" sqref="H129"/>
    </sheetView>
  </sheetViews>
  <sheetFormatPr defaultColWidth="9.140625" defaultRowHeight="12.75"/>
  <cols>
    <col min="1" max="1" width="6.00390625" style="0" bestFit="1" customWidth="1"/>
    <col min="2" max="2" width="51.00390625" style="0" customWidth="1"/>
    <col min="3" max="3" width="5.28125" style="7" bestFit="1" customWidth="1"/>
    <col min="4" max="4" width="6.00390625" style="0" customWidth="1"/>
    <col min="6" max="6" width="9.140625" style="7" customWidth="1"/>
    <col min="9" max="9" width="9.140625" style="7" customWidth="1"/>
    <col min="10" max="10" width="9.140625" style="11" customWidth="1"/>
    <col min="11" max="11" width="9.140625" style="7" customWidth="1"/>
  </cols>
  <sheetData>
    <row r="1" spans="2:11" s="5" customFormat="1" ht="12.75">
      <c r="B1" s="12"/>
      <c r="C1" s="8"/>
      <c r="D1" s="21" t="s">
        <v>127</v>
      </c>
      <c r="E1" s="22"/>
      <c r="F1" s="23"/>
      <c r="G1" s="22" t="s">
        <v>132</v>
      </c>
      <c r="H1" s="22"/>
      <c r="I1" s="23"/>
      <c r="J1" s="9"/>
      <c r="K1" s="8"/>
    </row>
    <row r="2" spans="1:11" s="4" customFormat="1" ht="12.75">
      <c r="A2" s="3" t="s">
        <v>0</v>
      </c>
      <c r="B2" s="3" t="s">
        <v>1</v>
      </c>
      <c r="C2" s="6" t="s">
        <v>124</v>
      </c>
      <c r="D2" s="4" t="s">
        <v>125</v>
      </c>
      <c r="E2" s="6" t="s">
        <v>126</v>
      </c>
      <c r="F2" s="6" t="s">
        <v>133</v>
      </c>
      <c r="G2" s="4" t="s">
        <v>128</v>
      </c>
      <c r="H2" s="4" t="s">
        <v>141</v>
      </c>
      <c r="I2" s="6" t="s">
        <v>130</v>
      </c>
      <c r="J2" s="10" t="s">
        <v>129</v>
      </c>
      <c r="K2" s="6" t="s">
        <v>131</v>
      </c>
    </row>
    <row r="3" spans="1:11" ht="12.75">
      <c r="A3" s="2">
        <v>39839</v>
      </c>
      <c r="B3" s="2" t="s">
        <v>2</v>
      </c>
      <c r="C3" s="7">
        <v>19</v>
      </c>
      <c r="D3">
        <v>15</v>
      </c>
      <c r="E3">
        <v>19</v>
      </c>
      <c r="F3" s="7">
        <f aca="true" t="shared" si="0" ref="F3:F35">(D3+E3)/2</f>
        <v>17</v>
      </c>
      <c r="I3" s="7">
        <f aca="true" t="shared" si="1" ref="I3:I35">MAX(G3:H3)</f>
        <v>0</v>
      </c>
      <c r="J3" s="11">
        <f aca="true" t="shared" si="2" ref="J3:J35">0.6*I3+0.4*F3</f>
        <v>6.800000000000001</v>
      </c>
      <c r="K3" s="7" t="str">
        <f>IF(AND(F3&gt;=7.5,I3&gt;=7.5,J3&gt;=9.5),ROUND(J3,0),"EXAME")</f>
        <v>EXAME</v>
      </c>
    </row>
    <row r="4" spans="1:11" ht="12.75">
      <c r="A4" s="1">
        <v>38188</v>
      </c>
      <c r="B4" s="1" t="s">
        <v>3</v>
      </c>
      <c r="C4" s="7">
        <v>10</v>
      </c>
      <c r="D4">
        <v>17</v>
      </c>
      <c r="E4">
        <v>12</v>
      </c>
      <c r="F4" s="7">
        <f t="shared" si="0"/>
        <v>14.5</v>
      </c>
      <c r="H4">
        <v>13</v>
      </c>
      <c r="I4" s="7">
        <f t="shared" si="1"/>
        <v>13</v>
      </c>
      <c r="J4" s="11">
        <f t="shared" si="2"/>
        <v>13.600000000000001</v>
      </c>
      <c r="K4" s="7">
        <f aca="true" t="shared" si="3" ref="K4:K67">IF(AND(F4&gt;=7.5,I4&gt;=7.5,J4&gt;=9.5),ROUND(J4,0),"EXAME")</f>
        <v>14</v>
      </c>
    </row>
    <row r="5" spans="1:11" ht="12.75">
      <c r="A5" s="1">
        <v>38165</v>
      </c>
      <c r="B5" s="1" t="s">
        <v>4</v>
      </c>
      <c r="C5" s="7" t="s">
        <v>136</v>
      </c>
      <c r="F5" s="7">
        <v>12.5</v>
      </c>
      <c r="H5">
        <v>7.5</v>
      </c>
      <c r="I5" s="7">
        <f t="shared" si="1"/>
        <v>7.5</v>
      </c>
      <c r="J5" s="11">
        <f t="shared" si="2"/>
        <v>9.5</v>
      </c>
      <c r="K5" s="7">
        <f t="shared" si="3"/>
        <v>10</v>
      </c>
    </row>
    <row r="6" spans="1:11" ht="12.75">
      <c r="A6" s="1">
        <v>43126</v>
      </c>
      <c r="B6" s="1" t="s">
        <v>5</v>
      </c>
      <c r="C6" s="7">
        <v>37</v>
      </c>
      <c r="D6">
        <v>19</v>
      </c>
      <c r="E6">
        <v>16</v>
      </c>
      <c r="F6" s="7">
        <f t="shared" si="0"/>
        <v>17.5</v>
      </c>
      <c r="G6" s="18">
        <v>15.5</v>
      </c>
      <c r="H6" s="18">
        <v>17</v>
      </c>
      <c r="I6" s="7">
        <f t="shared" si="1"/>
        <v>17</v>
      </c>
      <c r="J6" s="11">
        <f t="shared" si="2"/>
        <v>17.2</v>
      </c>
      <c r="K6" s="7">
        <f t="shared" si="3"/>
        <v>17</v>
      </c>
    </row>
    <row r="7" spans="1:11" ht="12.75">
      <c r="A7" s="1">
        <v>42204</v>
      </c>
      <c r="B7" s="1" t="s">
        <v>6</v>
      </c>
      <c r="C7" s="7">
        <v>13</v>
      </c>
      <c r="D7">
        <v>17</v>
      </c>
      <c r="E7">
        <v>12</v>
      </c>
      <c r="F7" s="7">
        <f t="shared" si="0"/>
        <v>14.5</v>
      </c>
      <c r="G7" s="18">
        <v>12.5</v>
      </c>
      <c r="I7" s="7">
        <f t="shared" si="1"/>
        <v>12.5</v>
      </c>
      <c r="J7" s="11">
        <f t="shared" si="2"/>
        <v>13.3</v>
      </c>
      <c r="K7" s="7">
        <f t="shared" si="3"/>
        <v>13</v>
      </c>
    </row>
    <row r="8" spans="1:11" ht="12.75">
      <c r="A8" s="1">
        <v>3741</v>
      </c>
      <c r="B8" s="1" t="s">
        <v>7</v>
      </c>
      <c r="F8" s="7">
        <f t="shared" si="0"/>
        <v>0</v>
      </c>
      <c r="I8" s="7">
        <f t="shared" si="1"/>
        <v>0</v>
      </c>
      <c r="J8" s="11">
        <f t="shared" si="2"/>
        <v>0</v>
      </c>
      <c r="K8" s="7" t="str">
        <f t="shared" si="3"/>
        <v>EXAME</v>
      </c>
    </row>
    <row r="9" spans="1:11" ht="12.75">
      <c r="A9" s="1">
        <v>38143</v>
      </c>
      <c r="B9" s="1" t="s">
        <v>8</v>
      </c>
      <c r="C9" s="7">
        <v>28</v>
      </c>
      <c r="D9">
        <v>18</v>
      </c>
      <c r="E9">
        <v>19</v>
      </c>
      <c r="F9" s="7">
        <f t="shared" si="0"/>
        <v>18.5</v>
      </c>
      <c r="G9" s="18">
        <v>18</v>
      </c>
      <c r="I9" s="7">
        <f t="shared" si="1"/>
        <v>18</v>
      </c>
      <c r="J9" s="11">
        <f t="shared" si="2"/>
        <v>18.2</v>
      </c>
      <c r="K9" s="7">
        <f t="shared" si="3"/>
        <v>18</v>
      </c>
    </row>
    <row r="10" spans="1:11" ht="12.75">
      <c r="A10" s="1">
        <v>32645</v>
      </c>
      <c r="B10" s="1" t="s">
        <v>9</v>
      </c>
      <c r="C10" s="7" t="s">
        <v>136</v>
      </c>
      <c r="F10" s="7">
        <v>12.5</v>
      </c>
      <c r="G10">
        <v>3.5</v>
      </c>
      <c r="H10">
        <v>7.5</v>
      </c>
      <c r="I10" s="7">
        <f t="shared" si="1"/>
        <v>7.5</v>
      </c>
      <c r="J10" s="11">
        <f t="shared" si="2"/>
        <v>9.5</v>
      </c>
      <c r="K10" s="7">
        <f t="shared" si="3"/>
        <v>10</v>
      </c>
    </row>
    <row r="11" spans="1:11" ht="12.75">
      <c r="A11" s="1">
        <v>40668</v>
      </c>
      <c r="B11" s="1" t="s">
        <v>10</v>
      </c>
      <c r="C11" s="7">
        <v>14</v>
      </c>
      <c r="D11">
        <v>14</v>
      </c>
      <c r="E11">
        <v>14</v>
      </c>
      <c r="F11" s="7">
        <f t="shared" si="0"/>
        <v>14</v>
      </c>
      <c r="G11" s="18">
        <v>11</v>
      </c>
      <c r="I11" s="7">
        <f t="shared" si="1"/>
        <v>11</v>
      </c>
      <c r="J11" s="11">
        <f t="shared" si="2"/>
        <v>12.2</v>
      </c>
      <c r="K11" s="7">
        <f t="shared" si="3"/>
        <v>12</v>
      </c>
    </row>
    <row r="12" spans="1:11" ht="12.75">
      <c r="A12" s="1">
        <v>38132</v>
      </c>
      <c r="B12" s="1" t="s">
        <v>11</v>
      </c>
      <c r="F12" s="7">
        <f t="shared" si="0"/>
        <v>0</v>
      </c>
      <c r="I12" s="7">
        <f t="shared" si="1"/>
        <v>0</v>
      </c>
      <c r="J12" s="11">
        <f t="shared" si="2"/>
        <v>0</v>
      </c>
      <c r="K12" s="7" t="str">
        <f t="shared" si="3"/>
        <v>EXAME</v>
      </c>
    </row>
    <row r="13" spans="1:11" ht="12.75">
      <c r="A13" s="1">
        <v>43122</v>
      </c>
      <c r="B13" s="1" t="s">
        <v>12</v>
      </c>
      <c r="C13" s="7">
        <v>37</v>
      </c>
      <c r="D13">
        <v>19</v>
      </c>
      <c r="E13">
        <v>16</v>
      </c>
      <c r="F13" s="7">
        <f t="shared" si="0"/>
        <v>17.5</v>
      </c>
      <c r="G13" s="18">
        <v>12</v>
      </c>
      <c r="H13" s="18">
        <v>16</v>
      </c>
      <c r="I13" s="7">
        <f t="shared" si="1"/>
        <v>16</v>
      </c>
      <c r="J13" s="11">
        <f t="shared" si="2"/>
        <v>16.6</v>
      </c>
      <c r="K13" s="7">
        <f t="shared" si="3"/>
        <v>17</v>
      </c>
    </row>
    <row r="14" spans="1:11" ht="12.75">
      <c r="A14" s="1">
        <v>33147</v>
      </c>
      <c r="B14" s="1" t="s">
        <v>13</v>
      </c>
      <c r="F14" s="7">
        <f t="shared" si="0"/>
        <v>0</v>
      </c>
      <c r="I14" s="7">
        <f t="shared" si="1"/>
        <v>0</v>
      </c>
      <c r="J14" s="11">
        <f t="shared" si="2"/>
        <v>0</v>
      </c>
      <c r="K14" s="7" t="str">
        <f t="shared" si="3"/>
        <v>EXAME</v>
      </c>
    </row>
    <row r="15" spans="1:11" ht="12.75">
      <c r="A15" s="1">
        <v>35286</v>
      </c>
      <c r="B15" s="1" t="s">
        <v>14</v>
      </c>
      <c r="C15" s="7">
        <v>11</v>
      </c>
      <c r="D15">
        <v>19</v>
      </c>
      <c r="E15">
        <v>14</v>
      </c>
      <c r="F15" s="7">
        <f t="shared" si="0"/>
        <v>16.5</v>
      </c>
      <c r="G15" s="18">
        <v>13</v>
      </c>
      <c r="I15" s="7">
        <f t="shared" si="1"/>
        <v>13</v>
      </c>
      <c r="J15" s="11">
        <f t="shared" si="2"/>
        <v>14.4</v>
      </c>
      <c r="K15" s="7">
        <f t="shared" si="3"/>
        <v>14</v>
      </c>
    </row>
    <row r="16" spans="1:11" ht="12.75">
      <c r="A16" s="1">
        <v>40644</v>
      </c>
      <c r="B16" s="1" t="s">
        <v>15</v>
      </c>
      <c r="C16" s="7">
        <v>5</v>
      </c>
      <c r="D16">
        <v>18</v>
      </c>
      <c r="E16">
        <v>15</v>
      </c>
      <c r="F16" s="7">
        <f t="shared" si="0"/>
        <v>16.5</v>
      </c>
      <c r="G16" s="18">
        <v>2</v>
      </c>
      <c r="H16" s="18">
        <v>9</v>
      </c>
      <c r="I16" s="7">
        <f t="shared" si="1"/>
        <v>9</v>
      </c>
      <c r="J16" s="11">
        <f t="shared" si="2"/>
        <v>12</v>
      </c>
      <c r="K16" s="7">
        <f t="shared" si="3"/>
        <v>12</v>
      </c>
    </row>
    <row r="17" spans="1:11" ht="12.75">
      <c r="A17" s="1">
        <v>38125</v>
      </c>
      <c r="B17" s="1" t="s">
        <v>16</v>
      </c>
      <c r="F17" s="7">
        <f t="shared" si="0"/>
        <v>0</v>
      </c>
      <c r="I17" s="7">
        <f t="shared" si="1"/>
        <v>0</v>
      </c>
      <c r="J17" s="11">
        <f t="shared" si="2"/>
        <v>0</v>
      </c>
      <c r="K17" s="7" t="str">
        <f t="shared" si="3"/>
        <v>EXAME</v>
      </c>
    </row>
    <row r="18" spans="1:11" ht="12.75">
      <c r="A18" s="1">
        <v>30177</v>
      </c>
      <c r="B18" s="1" t="s">
        <v>17</v>
      </c>
      <c r="C18" s="7">
        <v>12</v>
      </c>
      <c r="D18" s="17"/>
      <c r="E18" s="17">
        <v>13</v>
      </c>
      <c r="F18" s="19">
        <f t="shared" si="0"/>
        <v>6.5</v>
      </c>
      <c r="G18" s="17">
        <v>12.5</v>
      </c>
      <c r="H18" s="17"/>
      <c r="I18" s="19">
        <f t="shared" si="1"/>
        <v>12.5</v>
      </c>
      <c r="J18" s="20">
        <f t="shared" si="2"/>
        <v>10.1</v>
      </c>
      <c r="K18" s="7" t="str">
        <f t="shared" si="3"/>
        <v>EXAME</v>
      </c>
    </row>
    <row r="19" spans="1:11" ht="12.75">
      <c r="A19" s="1">
        <v>37984</v>
      </c>
      <c r="B19" s="1" t="s">
        <v>18</v>
      </c>
      <c r="C19" s="7">
        <v>42</v>
      </c>
      <c r="D19">
        <v>14</v>
      </c>
      <c r="E19">
        <v>13</v>
      </c>
      <c r="F19" s="7">
        <f t="shared" si="0"/>
        <v>13.5</v>
      </c>
      <c r="G19" s="18">
        <v>12</v>
      </c>
      <c r="I19" s="7">
        <f t="shared" si="1"/>
        <v>12</v>
      </c>
      <c r="J19" s="11">
        <f t="shared" si="2"/>
        <v>12.6</v>
      </c>
      <c r="K19" s="7">
        <f t="shared" si="3"/>
        <v>13</v>
      </c>
    </row>
    <row r="20" spans="1:11" ht="12.75">
      <c r="A20" s="1">
        <v>33149</v>
      </c>
      <c r="B20" s="1" t="s">
        <v>19</v>
      </c>
      <c r="C20" s="7" t="s">
        <v>136</v>
      </c>
      <c r="F20" s="7">
        <v>16</v>
      </c>
      <c r="H20">
        <v>7.5</v>
      </c>
      <c r="I20" s="7">
        <f t="shared" si="1"/>
        <v>7.5</v>
      </c>
      <c r="J20" s="11">
        <f t="shared" si="2"/>
        <v>10.9</v>
      </c>
      <c r="K20" s="7">
        <v>10</v>
      </c>
    </row>
    <row r="21" spans="1:11" ht="12.75">
      <c r="A21" s="1">
        <v>43112</v>
      </c>
      <c r="B21" s="1" t="s">
        <v>20</v>
      </c>
      <c r="C21" s="7">
        <v>20</v>
      </c>
      <c r="D21">
        <v>16</v>
      </c>
      <c r="E21">
        <v>19</v>
      </c>
      <c r="F21" s="7">
        <f t="shared" si="0"/>
        <v>17.5</v>
      </c>
      <c r="G21" s="18">
        <v>11</v>
      </c>
      <c r="I21" s="7">
        <f t="shared" si="1"/>
        <v>11</v>
      </c>
      <c r="J21" s="11">
        <f t="shared" si="2"/>
        <v>13.6</v>
      </c>
      <c r="K21" s="7">
        <f t="shared" si="3"/>
        <v>14</v>
      </c>
    </row>
    <row r="22" spans="1:11" ht="12.75">
      <c r="A22" s="1">
        <v>43109</v>
      </c>
      <c r="B22" s="1" t="s">
        <v>21</v>
      </c>
      <c r="C22" s="7">
        <v>13</v>
      </c>
      <c r="D22">
        <v>17</v>
      </c>
      <c r="E22">
        <v>12</v>
      </c>
      <c r="F22" s="7">
        <f t="shared" si="0"/>
        <v>14.5</v>
      </c>
      <c r="G22" s="18">
        <v>15</v>
      </c>
      <c r="I22" s="7">
        <f t="shared" si="1"/>
        <v>15</v>
      </c>
      <c r="J22" s="11">
        <f t="shared" si="2"/>
        <v>14.8</v>
      </c>
      <c r="K22" s="7">
        <f t="shared" si="3"/>
        <v>15</v>
      </c>
    </row>
    <row r="23" spans="1:11" ht="12.75">
      <c r="A23" s="1">
        <v>38167</v>
      </c>
      <c r="B23" s="1" t="s">
        <v>22</v>
      </c>
      <c r="C23" s="7">
        <v>7</v>
      </c>
      <c r="D23">
        <v>17</v>
      </c>
      <c r="E23">
        <v>12</v>
      </c>
      <c r="F23" s="7">
        <f t="shared" si="0"/>
        <v>14.5</v>
      </c>
      <c r="H23">
        <v>10</v>
      </c>
      <c r="I23" s="7">
        <f t="shared" si="1"/>
        <v>10</v>
      </c>
      <c r="J23" s="11">
        <f t="shared" si="2"/>
        <v>11.8</v>
      </c>
      <c r="K23" s="7">
        <f t="shared" si="3"/>
        <v>12</v>
      </c>
    </row>
    <row r="24" spans="1:11" ht="12.75">
      <c r="A24" s="1">
        <v>43107</v>
      </c>
      <c r="B24" s="1" t="s">
        <v>23</v>
      </c>
      <c r="C24" s="7">
        <v>13</v>
      </c>
      <c r="D24">
        <v>17</v>
      </c>
      <c r="E24">
        <v>12</v>
      </c>
      <c r="F24" s="7">
        <f t="shared" si="0"/>
        <v>14.5</v>
      </c>
      <c r="G24" s="18">
        <v>13.5</v>
      </c>
      <c r="I24" s="7">
        <f t="shared" si="1"/>
        <v>13.5</v>
      </c>
      <c r="J24" s="11">
        <f t="shared" si="2"/>
        <v>13.9</v>
      </c>
      <c r="K24" s="7">
        <f t="shared" si="3"/>
        <v>14</v>
      </c>
    </row>
    <row r="25" spans="1:11" ht="12.75">
      <c r="A25" s="1">
        <v>43106</v>
      </c>
      <c r="B25" s="1" t="s">
        <v>24</v>
      </c>
      <c r="C25" s="7">
        <v>44</v>
      </c>
      <c r="D25">
        <v>20</v>
      </c>
      <c r="E25">
        <v>18</v>
      </c>
      <c r="F25" s="7">
        <f t="shared" si="0"/>
        <v>19</v>
      </c>
      <c r="G25" s="18">
        <v>11</v>
      </c>
      <c r="I25" s="7">
        <f t="shared" si="1"/>
        <v>11</v>
      </c>
      <c r="J25" s="11">
        <f t="shared" si="2"/>
        <v>14.2</v>
      </c>
      <c r="K25" s="7">
        <f t="shared" si="3"/>
        <v>14</v>
      </c>
    </row>
    <row r="26" spans="1:11" ht="12.75">
      <c r="A26" s="1">
        <v>35299</v>
      </c>
      <c r="B26" s="1" t="s">
        <v>25</v>
      </c>
      <c r="C26" s="7">
        <v>14</v>
      </c>
      <c r="D26">
        <v>14</v>
      </c>
      <c r="E26">
        <v>14</v>
      </c>
      <c r="F26" s="7">
        <f t="shared" si="0"/>
        <v>14</v>
      </c>
      <c r="G26" s="18">
        <v>6</v>
      </c>
      <c r="H26" s="18">
        <v>13</v>
      </c>
      <c r="I26" s="7">
        <f t="shared" si="1"/>
        <v>13</v>
      </c>
      <c r="J26" s="11">
        <f t="shared" si="2"/>
        <v>13.4</v>
      </c>
      <c r="K26" s="7">
        <f t="shared" si="3"/>
        <v>13</v>
      </c>
    </row>
    <row r="27" spans="1:11" ht="12.75">
      <c r="A27" s="1">
        <v>35300</v>
      </c>
      <c r="B27" s="1" t="s">
        <v>134</v>
      </c>
      <c r="C27" s="7">
        <v>3</v>
      </c>
      <c r="D27">
        <v>17</v>
      </c>
      <c r="E27">
        <v>10</v>
      </c>
      <c r="F27" s="7">
        <f t="shared" si="0"/>
        <v>13.5</v>
      </c>
      <c r="I27" s="7">
        <f t="shared" si="1"/>
        <v>0</v>
      </c>
      <c r="J27" s="11">
        <f t="shared" si="2"/>
        <v>5.4</v>
      </c>
      <c r="K27" s="7" t="str">
        <f t="shared" si="3"/>
        <v>EXAME</v>
      </c>
    </row>
    <row r="28" spans="1:11" ht="12.75">
      <c r="A28" s="1">
        <v>43145</v>
      </c>
      <c r="B28" s="1" t="s">
        <v>26</v>
      </c>
      <c r="C28" s="7">
        <v>25</v>
      </c>
      <c r="D28">
        <v>14</v>
      </c>
      <c r="E28">
        <v>12</v>
      </c>
      <c r="F28" s="7">
        <f t="shared" si="0"/>
        <v>13</v>
      </c>
      <c r="G28" s="18">
        <v>13.5</v>
      </c>
      <c r="I28" s="7">
        <f t="shared" si="1"/>
        <v>13.5</v>
      </c>
      <c r="J28" s="11">
        <f t="shared" si="2"/>
        <v>13.3</v>
      </c>
      <c r="K28" s="7">
        <f t="shared" si="3"/>
        <v>13</v>
      </c>
    </row>
    <row r="29" spans="1:11" ht="12.75">
      <c r="A29" s="1">
        <v>40664</v>
      </c>
      <c r="B29" s="1" t="s">
        <v>27</v>
      </c>
      <c r="C29" s="7">
        <v>23</v>
      </c>
      <c r="D29">
        <v>20</v>
      </c>
      <c r="E29">
        <v>20</v>
      </c>
      <c r="F29" s="7">
        <f t="shared" si="0"/>
        <v>20</v>
      </c>
      <c r="G29" s="18">
        <v>18.5</v>
      </c>
      <c r="I29" s="7">
        <f t="shared" si="1"/>
        <v>18.5</v>
      </c>
      <c r="J29" s="11">
        <f t="shared" si="2"/>
        <v>19.1</v>
      </c>
      <c r="K29" s="7">
        <f t="shared" si="3"/>
        <v>19</v>
      </c>
    </row>
    <row r="30" spans="1:11" ht="12.75">
      <c r="A30" s="1">
        <v>38242</v>
      </c>
      <c r="B30" s="1" t="s">
        <v>28</v>
      </c>
      <c r="C30" s="7">
        <v>29</v>
      </c>
      <c r="D30">
        <v>16</v>
      </c>
      <c r="E30">
        <v>0</v>
      </c>
      <c r="F30" s="7">
        <f t="shared" si="0"/>
        <v>8</v>
      </c>
      <c r="G30">
        <v>6.5</v>
      </c>
      <c r="I30" s="7">
        <f t="shared" si="1"/>
        <v>6.5</v>
      </c>
      <c r="J30" s="11">
        <f t="shared" si="2"/>
        <v>7.1</v>
      </c>
      <c r="K30" s="7" t="str">
        <f t="shared" si="3"/>
        <v>EXAME</v>
      </c>
    </row>
    <row r="31" spans="1:11" ht="12.75">
      <c r="A31" s="1">
        <v>40680</v>
      </c>
      <c r="B31" s="1" t="s">
        <v>29</v>
      </c>
      <c r="C31" s="7">
        <v>29</v>
      </c>
      <c r="D31">
        <v>16</v>
      </c>
      <c r="E31">
        <v>13</v>
      </c>
      <c r="F31" s="7">
        <f t="shared" si="0"/>
        <v>14.5</v>
      </c>
      <c r="G31">
        <v>3</v>
      </c>
      <c r="H31">
        <v>3.5</v>
      </c>
      <c r="I31" s="7">
        <f t="shared" si="1"/>
        <v>3.5</v>
      </c>
      <c r="J31" s="11">
        <f t="shared" si="2"/>
        <v>7.9</v>
      </c>
      <c r="K31" s="7" t="str">
        <f t="shared" si="3"/>
        <v>EXAME</v>
      </c>
    </row>
    <row r="32" spans="1:11" ht="12.75">
      <c r="A32" s="1">
        <v>38695</v>
      </c>
      <c r="B32" s="1" t="s">
        <v>138</v>
      </c>
      <c r="C32" s="7" t="s">
        <v>136</v>
      </c>
      <c r="F32" s="7">
        <v>17</v>
      </c>
      <c r="G32">
        <v>6.5</v>
      </c>
      <c r="I32" s="7">
        <f t="shared" si="1"/>
        <v>6.5</v>
      </c>
      <c r="J32" s="11">
        <f t="shared" si="2"/>
        <v>10.700000000000001</v>
      </c>
      <c r="K32" s="7" t="str">
        <f t="shared" si="3"/>
        <v>EXAME</v>
      </c>
    </row>
    <row r="33" spans="1:11" ht="12.75">
      <c r="A33" s="1">
        <v>21007</v>
      </c>
      <c r="B33" s="1" t="s">
        <v>30</v>
      </c>
      <c r="F33" s="7">
        <f t="shared" si="0"/>
        <v>0</v>
      </c>
      <c r="I33" s="7">
        <f t="shared" si="1"/>
        <v>0</v>
      </c>
      <c r="J33" s="11">
        <f t="shared" si="2"/>
        <v>0</v>
      </c>
      <c r="K33" s="7" t="str">
        <f t="shared" si="3"/>
        <v>EXAME</v>
      </c>
    </row>
    <row r="34" spans="1:11" ht="12.75">
      <c r="A34" s="1">
        <v>40689</v>
      </c>
      <c r="B34" s="1" t="s">
        <v>31</v>
      </c>
      <c r="C34" s="7">
        <v>20</v>
      </c>
      <c r="D34">
        <v>16</v>
      </c>
      <c r="E34">
        <v>19</v>
      </c>
      <c r="F34" s="7">
        <f t="shared" si="0"/>
        <v>17.5</v>
      </c>
      <c r="G34" s="18">
        <v>15</v>
      </c>
      <c r="I34" s="7">
        <f t="shared" si="1"/>
        <v>15</v>
      </c>
      <c r="J34" s="11">
        <f t="shared" si="2"/>
        <v>16</v>
      </c>
      <c r="K34" s="7">
        <f t="shared" si="3"/>
        <v>16</v>
      </c>
    </row>
    <row r="35" spans="1:11" ht="12.75">
      <c r="A35" s="1">
        <v>43152</v>
      </c>
      <c r="B35" s="1" t="s">
        <v>32</v>
      </c>
      <c r="C35" s="7">
        <v>18</v>
      </c>
      <c r="D35">
        <v>15</v>
      </c>
      <c r="E35">
        <v>16</v>
      </c>
      <c r="F35" s="7">
        <f t="shared" si="0"/>
        <v>15.5</v>
      </c>
      <c r="G35" s="18">
        <v>16.5</v>
      </c>
      <c r="I35" s="7">
        <f t="shared" si="1"/>
        <v>16.5</v>
      </c>
      <c r="J35" s="11">
        <f t="shared" si="2"/>
        <v>16.1</v>
      </c>
      <c r="K35" s="7">
        <f t="shared" si="3"/>
        <v>16</v>
      </c>
    </row>
    <row r="36" spans="1:11" ht="12.75">
      <c r="A36" s="1">
        <v>33160</v>
      </c>
      <c r="B36" s="1" t="s">
        <v>33</v>
      </c>
      <c r="F36" s="7">
        <f aca="true" t="shared" si="4" ref="F36:F69">(D36+E36)/2</f>
        <v>0</v>
      </c>
      <c r="I36" s="7">
        <f aca="true" t="shared" si="5" ref="I36:I69">MAX(G36:H36)</f>
        <v>0</v>
      </c>
      <c r="J36" s="11">
        <f aca="true" t="shared" si="6" ref="J36:J69">0.6*I36+0.4*F36</f>
        <v>0</v>
      </c>
      <c r="K36" s="7" t="str">
        <f t="shared" si="3"/>
        <v>EXAME</v>
      </c>
    </row>
    <row r="37" spans="1:11" ht="12.75">
      <c r="A37" s="1">
        <v>35308</v>
      </c>
      <c r="B37" s="1" t="s">
        <v>34</v>
      </c>
      <c r="C37" s="7" t="s">
        <v>136</v>
      </c>
      <c r="F37" s="7">
        <v>14</v>
      </c>
      <c r="G37">
        <v>5.5</v>
      </c>
      <c r="H37">
        <v>10</v>
      </c>
      <c r="I37" s="7">
        <f t="shared" si="5"/>
        <v>10</v>
      </c>
      <c r="J37" s="11">
        <f t="shared" si="6"/>
        <v>11.600000000000001</v>
      </c>
      <c r="K37" s="7">
        <f t="shared" si="3"/>
        <v>12</v>
      </c>
    </row>
    <row r="38" spans="1:11" ht="12.75">
      <c r="A38" s="1">
        <v>44567</v>
      </c>
      <c r="B38" s="1" t="s">
        <v>35</v>
      </c>
      <c r="C38" s="7">
        <v>18</v>
      </c>
      <c r="D38">
        <v>15</v>
      </c>
      <c r="E38">
        <v>16</v>
      </c>
      <c r="F38" s="7">
        <f t="shared" si="4"/>
        <v>15.5</v>
      </c>
      <c r="G38" s="18">
        <v>13.5</v>
      </c>
      <c r="H38" s="18">
        <v>14</v>
      </c>
      <c r="I38" s="7">
        <f t="shared" si="5"/>
        <v>14</v>
      </c>
      <c r="J38" s="11">
        <f t="shared" si="6"/>
        <v>14.600000000000001</v>
      </c>
      <c r="K38" s="7">
        <f t="shared" si="3"/>
        <v>15</v>
      </c>
    </row>
    <row r="39" spans="1:11" ht="12.75">
      <c r="A39" s="1">
        <v>35310</v>
      </c>
      <c r="B39" s="1" t="s">
        <v>36</v>
      </c>
      <c r="C39" s="7">
        <v>45</v>
      </c>
      <c r="D39">
        <v>18</v>
      </c>
      <c r="E39">
        <v>12</v>
      </c>
      <c r="F39" s="7">
        <f t="shared" si="4"/>
        <v>15</v>
      </c>
      <c r="G39" s="18">
        <v>7</v>
      </c>
      <c r="H39" s="18">
        <v>10</v>
      </c>
      <c r="I39" s="7">
        <f t="shared" si="5"/>
        <v>10</v>
      </c>
      <c r="J39" s="11">
        <f t="shared" si="6"/>
        <v>12</v>
      </c>
      <c r="K39" s="7">
        <f t="shared" si="3"/>
        <v>12</v>
      </c>
    </row>
    <row r="40" spans="1:11" ht="12.75">
      <c r="A40" s="1">
        <v>38174</v>
      </c>
      <c r="B40" s="1" t="s">
        <v>37</v>
      </c>
      <c r="C40" s="7">
        <v>16</v>
      </c>
      <c r="D40">
        <v>17</v>
      </c>
      <c r="E40">
        <v>16</v>
      </c>
      <c r="F40" s="7">
        <f t="shared" si="4"/>
        <v>16.5</v>
      </c>
      <c r="H40" s="18">
        <v>10</v>
      </c>
      <c r="I40" s="7">
        <f t="shared" si="5"/>
        <v>10</v>
      </c>
      <c r="J40" s="11">
        <f t="shared" si="6"/>
        <v>12.600000000000001</v>
      </c>
      <c r="K40" s="7">
        <f t="shared" si="3"/>
        <v>13</v>
      </c>
    </row>
    <row r="41" spans="1:11" ht="12.75">
      <c r="A41" s="1">
        <v>43151</v>
      </c>
      <c r="B41" s="1" t="s">
        <v>38</v>
      </c>
      <c r="C41" s="7">
        <v>27</v>
      </c>
      <c r="D41">
        <v>16</v>
      </c>
      <c r="E41">
        <v>18</v>
      </c>
      <c r="F41" s="7">
        <f t="shared" si="4"/>
        <v>17</v>
      </c>
      <c r="G41" s="18">
        <v>12</v>
      </c>
      <c r="I41" s="7">
        <f t="shared" si="5"/>
        <v>12</v>
      </c>
      <c r="J41" s="11">
        <f t="shared" si="6"/>
        <v>14</v>
      </c>
      <c r="K41" s="7">
        <f t="shared" si="3"/>
        <v>14</v>
      </c>
    </row>
    <row r="42" spans="1:11" ht="12.75">
      <c r="A42" s="1">
        <v>43149</v>
      </c>
      <c r="B42" s="1" t="s">
        <v>39</v>
      </c>
      <c r="C42" s="7">
        <v>22</v>
      </c>
      <c r="D42">
        <v>18</v>
      </c>
      <c r="E42">
        <v>18</v>
      </c>
      <c r="F42" s="7">
        <f t="shared" si="4"/>
        <v>18</v>
      </c>
      <c r="G42" s="18">
        <v>14</v>
      </c>
      <c r="I42" s="7">
        <f t="shared" si="5"/>
        <v>14</v>
      </c>
      <c r="J42" s="11">
        <f t="shared" si="6"/>
        <v>15.600000000000001</v>
      </c>
      <c r="K42" s="7">
        <f t="shared" si="3"/>
        <v>16</v>
      </c>
    </row>
    <row r="43" spans="1:11" ht="12.75">
      <c r="A43" s="1">
        <v>38197</v>
      </c>
      <c r="B43" s="1" t="s">
        <v>40</v>
      </c>
      <c r="C43" s="7">
        <v>2</v>
      </c>
      <c r="D43">
        <v>12</v>
      </c>
      <c r="E43">
        <v>8</v>
      </c>
      <c r="F43" s="7">
        <f t="shared" si="4"/>
        <v>10</v>
      </c>
      <c r="G43" s="18">
        <v>7</v>
      </c>
      <c r="H43" s="18">
        <v>11</v>
      </c>
      <c r="I43" s="7">
        <f t="shared" si="5"/>
        <v>11</v>
      </c>
      <c r="J43" s="11">
        <f t="shared" si="6"/>
        <v>10.6</v>
      </c>
      <c r="K43" s="7">
        <f t="shared" si="3"/>
        <v>11</v>
      </c>
    </row>
    <row r="44" spans="1:11" ht="12.75">
      <c r="A44" s="1">
        <v>41836</v>
      </c>
      <c r="B44" s="1" t="s">
        <v>41</v>
      </c>
      <c r="C44" s="7">
        <v>19</v>
      </c>
      <c r="D44">
        <v>15</v>
      </c>
      <c r="E44">
        <v>19</v>
      </c>
      <c r="F44" s="7">
        <f t="shared" si="4"/>
        <v>17</v>
      </c>
      <c r="I44" s="7">
        <f t="shared" si="5"/>
        <v>0</v>
      </c>
      <c r="J44" s="11">
        <f t="shared" si="6"/>
        <v>6.800000000000001</v>
      </c>
      <c r="K44" s="7" t="str">
        <f t="shared" si="3"/>
        <v>EXAME</v>
      </c>
    </row>
    <row r="45" spans="1:11" ht="12.75">
      <c r="A45" s="1">
        <v>43144</v>
      </c>
      <c r="B45" s="1" t="s">
        <v>42</v>
      </c>
      <c r="C45" s="7">
        <v>34</v>
      </c>
      <c r="D45">
        <v>14</v>
      </c>
      <c r="E45">
        <v>17</v>
      </c>
      <c r="F45" s="7">
        <f t="shared" si="4"/>
        <v>15.5</v>
      </c>
      <c r="H45">
        <v>14</v>
      </c>
      <c r="I45" s="7">
        <f t="shared" si="5"/>
        <v>14</v>
      </c>
      <c r="J45" s="11">
        <f t="shared" si="6"/>
        <v>14.600000000000001</v>
      </c>
      <c r="K45" s="7">
        <f t="shared" si="3"/>
        <v>15</v>
      </c>
    </row>
    <row r="46" spans="1:11" ht="12.75">
      <c r="A46" s="1">
        <v>42110</v>
      </c>
      <c r="B46" s="1" t="s">
        <v>43</v>
      </c>
      <c r="C46" s="7">
        <v>24</v>
      </c>
      <c r="D46">
        <v>17</v>
      </c>
      <c r="E46">
        <v>19</v>
      </c>
      <c r="F46" s="7">
        <f t="shared" si="4"/>
        <v>18</v>
      </c>
      <c r="G46" s="18">
        <v>9.5</v>
      </c>
      <c r="H46" s="18">
        <v>12</v>
      </c>
      <c r="I46" s="7">
        <f t="shared" si="5"/>
        <v>12</v>
      </c>
      <c r="J46" s="11">
        <f t="shared" si="6"/>
        <v>14.399999999999999</v>
      </c>
      <c r="K46" s="7">
        <f t="shared" si="3"/>
        <v>14</v>
      </c>
    </row>
    <row r="47" spans="1:11" ht="12.75">
      <c r="A47" s="1">
        <v>41843</v>
      </c>
      <c r="B47" s="1" t="s">
        <v>44</v>
      </c>
      <c r="C47" s="7">
        <v>19</v>
      </c>
      <c r="D47">
        <v>15</v>
      </c>
      <c r="E47">
        <v>19</v>
      </c>
      <c r="F47" s="7">
        <f t="shared" si="4"/>
        <v>17</v>
      </c>
      <c r="G47" s="18">
        <v>9.5</v>
      </c>
      <c r="I47" s="7">
        <f t="shared" si="5"/>
        <v>9.5</v>
      </c>
      <c r="J47" s="11">
        <f t="shared" si="6"/>
        <v>12.5</v>
      </c>
      <c r="K47" s="7">
        <f t="shared" si="3"/>
        <v>13</v>
      </c>
    </row>
    <row r="48" spans="1:11" ht="12.75">
      <c r="A48" s="1">
        <v>35321</v>
      </c>
      <c r="B48" s="1" t="s">
        <v>45</v>
      </c>
      <c r="F48" s="7">
        <f t="shared" si="4"/>
        <v>0</v>
      </c>
      <c r="I48" s="7">
        <f t="shared" si="5"/>
        <v>0</v>
      </c>
      <c r="J48" s="11">
        <f t="shared" si="6"/>
        <v>0</v>
      </c>
      <c r="K48" s="7" t="str">
        <f t="shared" si="3"/>
        <v>EXAME</v>
      </c>
    </row>
    <row r="49" spans="1:11" ht="12.75">
      <c r="A49" s="1">
        <v>38133</v>
      </c>
      <c r="B49" s="1" t="s">
        <v>46</v>
      </c>
      <c r="C49" s="7">
        <v>45</v>
      </c>
      <c r="D49">
        <v>18</v>
      </c>
      <c r="E49">
        <v>12</v>
      </c>
      <c r="F49" s="7">
        <f t="shared" si="4"/>
        <v>15</v>
      </c>
      <c r="G49" s="18">
        <v>6.5</v>
      </c>
      <c r="H49" s="18">
        <v>12</v>
      </c>
      <c r="I49" s="7">
        <f t="shared" si="5"/>
        <v>12</v>
      </c>
      <c r="J49" s="11">
        <f t="shared" si="6"/>
        <v>13.2</v>
      </c>
      <c r="K49" s="7">
        <f t="shared" si="3"/>
        <v>13</v>
      </c>
    </row>
    <row r="50" spans="1:11" ht="12.75">
      <c r="A50" s="1">
        <v>33065</v>
      </c>
      <c r="B50" s="1" t="s">
        <v>47</v>
      </c>
      <c r="C50" s="7">
        <v>14</v>
      </c>
      <c r="D50">
        <v>14</v>
      </c>
      <c r="E50">
        <v>14</v>
      </c>
      <c r="F50" s="7">
        <f t="shared" si="4"/>
        <v>14</v>
      </c>
      <c r="H50" s="18">
        <v>7.5</v>
      </c>
      <c r="I50" s="7">
        <f t="shared" si="5"/>
        <v>7.5</v>
      </c>
      <c r="J50" s="11">
        <f t="shared" si="6"/>
        <v>10.100000000000001</v>
      </c>
      <c r="K50" s="7">
        <f t="shared" si="3"/>
        <v>10</v>
      </c>
    </row>
    <row r="51" spans="1:11" ht="12.75">
      <c r="A51" s="1">
        <v>41046</v>
      </c>
      <c r="B51" s="1" t="s">
        <v>48</v>
      </c>
      <c r="C51" s="7">
        <v>42</v>
      </c>
      <c r="D51">
        <v>14</v>
      </c>
      <c r="E51">
        <v>13</v>
      </c>
      <c r="F51" s="7">
        <f t="shared" si="4"/>
        <v>13.5</v>
      </c>
      <c r="G51" s="18">
        <v>4</v>
      </c>
      <c r="H51" s="18">
        <v>11</v>
      </c>
      <c r="I51" s="7">
        <f t="shared" si="5"/>
        <v>11</v>
      </c>
      <c r="J51" s="11">
        <f t="shared" si="6"/>
        <v>12</v>
      </c>
      <c r="K51" s="7">
        <f t="shared" si="3"/>
        <v>12</v>
      </c>
    </row>
    <row r="52" spans="1:11" ht="12.75">
      <c r="A52" s="1">
        <v>38186</v>
      </c>
      <c r="B52" s="1" t="s">
        <v>49</v>
      </c>
      <c r="C52" s="7">
        <v>35</v>
      </c>
      <c r="D52">
        <v>12</v>
      </c>
      <c r="E52">
        <v>0</v>
      </c>
      <c r="F52" s="7">
        <f t="shared" si="4"/>
        <v>6</v>
      </c>
      <c r="I52" s="7">
        <f t="shared" si="5"/>
        <v>0</v>
      </c>
      <c r="J52" s="11">
        <f t="shared" si="6"/>
        <v>2.4000000000000004</v>
      </c>
      <c r="K52" s="7" t="str">
        <f t="shared" si="3"/>
        <v>EXAME</v>
      </c>
    </row>
    <row r="53" spans="1:11" ht="12.75">
      <c r="A53" s="1">
        <v>36759</v>
      </c>
      <c r="B53" s="1" t="s">
        <v>50</v>
      </c>
      <c r="C53" s="7" t="s">
        <v>136</v>
      </c>
      <c r="F53" s="7">
        <v>14</v>
      </c>
      <c r="H53">
        <v>14</v>
      </c>
      <c r="I53" s="7">
        <f>MAX(H53:H53)</f>
        <v>14</v>
      </c>
      <c r="J53" s="11">
        <f t="shared" si="6"/>
        <v>14</v>
      </c>
      <c r="K53" s="7">
        <f t="shared" si="3"/>
        <v>14</v>
      </c>
    </row>
    <row r="54" spans="1:11" ht="12.75">
      <c r="A54" s="1">
        <v>33173</v>
      </c>
      <c r="B54" s="1" t="s">
        <v>51</v>
      </c>
      <c r="C54" s="7">
        <v>30</v>
      </c>
      <c r="D54">
        <v>15</v>
      </c>
      <c r="E54">
        <v>10</v>
      </c>
      <c r="F54" s="7">
        <f t="shared" si="4"/>
        <v>12.5</v>
      </c>
      <c r="G54" s="18">
        <v>5</v>
      </c>
      <c r="H54" s="18">
        <v>7.5</v>
      </c>
      <c r="I54" s="7">
        <f t="shared" si="5"/>
        <v>7.5</v>
      </c>
      <c r="J54" s="11">
        <f t="shared" si="6"/>
        <v>9.5</v>
      </c>
      <c r="K54" s="7">
        <f t="shared" si="3"/>
        <v>10</v>
      </c>
    </row>
    <row r="55" spans="1:11" ht="12.75">
      <c r="A55" s="1">
        <v>43135</v>
      </c>
      <c r="B55" s="1" t="s">
        <v>52</v>
      </c>
      <c r="C55" s="7">
        <v>23</v>
      </c>
      <c r="D55">
        <v>20</v>
      </c>
      <c r="E55">
        <v>20</v>
      </c>
      <c r="F55" s="7">
        <f t="shared" si="4"/>
        <v>20</v>
      </c>
      <c r="G55" s="18">
        <v>20</v>
      </c>
      <c r="I55" s="7">
        <f t="shared" si="5"/>
        <v>20</v>
      </c>
      <c r="J55" s="11">
        <f t="shared" si="6"/>
        <v>20</v>
      </c>
      <c r="K55" s="7">
        <f t="shared" si="3"/>
        <v>20</v>
      </c>
    </row>
    <row r="56" spans="1:11" ht="12.75">
      <c r="A56" s="1">
        <v>43158</v>
      </c>
      <c r="B56" s="1" t="s">
        <v>53</v>
      </c>
      <c r="C56" s="7">
        <v>17</v>
      </c>
      <c r="D56">
        <v>17</v>
      </c>
      <c r="E56">
        <v>18</v>
      </c>
      <c r="F56" s="7">
        <f t="shared" si="4"/>
        <v>17.5</v>
      </c>
      <c r="G56" s="18">
        <v>16.5</v>
      </c>
      <c r="I56" s="7">
        <f t="shared" si="5"/>
        <v>16.5</v>
      </c>
      <c r="J56" s="11">
        <f t="shared" si="6"/>
        <v>16.9</v>
      </c>
      <c r="K56" s="7">
        <f t="shared" si="3"/>
        <v>17</v>
      </c>
    </row>
    <row r="57" spans="1:11" ht="12.75">
      <c r="A57" s="1">
        <v>12621</v>
      </c>
      <c r="B57" s="1" t="s">
        <v>54</v>
      </c>
      <c r="C57" s="7">
        <v>15</v>
      </c>
      <c r="D57">
        <v>15</v>
      </c>
      <c r="E57">
        <v>12</v>
      </c>
      <c r="F57" s="7">
        <f t="shared" si="4"/>
        <v>13.5</v>
      </c>
      <c r="H57">
        <v>8.5</v>
      </c>
      <c r="I57" s="7">
        <f t="shared" si="5"/>
        <v>8.5</v>
      </c>
      <c r="J57" s="11">
        <f t="shared" si="6"/>
        <v>10.5</v>
      </c>
      <c r="K57" s="7">
        <f t="shared" si="3"/>
        <v>11</v>
      </c>
    </row>
    <row r="58" spans="1:11" ht="12.75">
      <c r="A58" s="1">
        <v>35329</v>
      </c>
      <c r="B58" s="1" t="s">
        <v>137</v>
      </c>
      <c r="C58" s="7" t="s">
        <v>136</v>
      </c>
      <c r="G58">
        <v>5</v>
      </c>
      <c r="K58" s="7" t="str">
        <f t="shared" si="3"/>
        <v>EXAME</v>
      </c>
    </row>
    <row r="59" spans="1:11" ht="12.75">
      <c r="A59" s="1">
        <v>35328</v>
      </c>
      <c r="B59" s="1" t="s">
        <v>55</v>
      </c>
      <c r="C59" s="7" t="s">
        <v>136</v>
      </c>
      <c r="F59" s="7">
        <v>17.5</v>
      </c>
      <c r="H59">
        <v>10</v>
      </c>
      <c r="I59" s="7">
        <f t="shared" si="5"/>
        <v>10</v>
      </c>
      <c r="J59" s="11">
        <f t="shared" si="6"/>
        <v>13</v>
      </c>
      <c r="K59" s="7">
        <f t="shared" si="3"/>
        <v>13</v>
      </c>
    </row>
    <row r="60" spans="1:11" ht="12.75">
      <c r="A60" s="1">
        <v>43100</v>
      </c>
      <c r="B60" s="1" t="s">
        <v>56</v>
      </c>
      <c r="C60" s="7">
        <v>22</v>
      </c>
      <c r="D60">
        <v>18</v>
      </c>
      <c r="E60">
        <v>18</v>
      </c>
      <c r="F60" s="7">
        <f t="shared" si="4"/>
        <v>18</v>
      </c>
      <c r="G60" s="18">
        <v>14</v>
      </c>
      <c r="I60" s="7">
        <f t="shared" si="5"/>
        <v>14</v>
      </c>
      <c r="J60" s="11">
        <f t="shared" si="6"/>
        <v>15.600000000000001</v>
      </c>
      <c r="K60" s="7">
        <f t="shared" si="3"/>
        <v>16</v>
      </c>
    </row>
    <row r="61" spans="1:11" ht="12.75">
      <c r="A61" s="1">
        <v>40606</v>
      </c>
      <c r="B61" s="1" t="s">
        <v>57</v>
      </c>
      <c r="C61" s="7">
        <v>21</v>
      </c>
      <c r="D61">
        <v>15</v>
      </c>
      <c r="E61">
        <v>13</v>
      </c>
      <c r="F61" s="7">
        <f t="shared" si="4"/>
        <v>14</v>
      </c>
      <c r="G61" s="18">
        <v>9</v>
      </c>
      <c r="I61" s="7">
        <f t="shared" si="5"/>
        <v>9</v>
      </c>
      <c r="J61" s="11">
        <f t="shared" si="6"/>
        <v>11</v>
      </c>
      <c r="K61" s="7">
        <f t="shared" si="3"/>
        <v>11</v>
      </c>
    </row>
    <row r="62" spans="1:11" ht="12.75">
      <c r="A62" s="1">
        <v>38222</v>
      </c>
      <c r="B62" s="1" t="s">
        <v>139</v>
      </c>
      <c r="C62" s="7" t="s">
        <v>136</v>
      </c>
      <c r="F62" s="7">
        <v>18</v>
      </c>
      <c r="G62" s="18">
        <v>19</v>
      </c>
      <c r="I62" s="7">
        <f t="shared" si="5"/>
        <v>19</v>
      </c>
      <c r="J62" s="11">
        <f t="shared" si="6"/>
        <v>18.6</v>
      </c>
      <c r="K62" s="7">
        <f t="shared" si="3"/>
        <v>19</v>
      </c>
    </row>
    <row r="63" spans="1:11" ht="12.75">
      <c r="A63" s="1">
        <v>14531</v>
      </c>
      <c r="B63" s="1" t="s">
        <v>58</v>
      </c>
      <c r="F63" s="7">
        <f t="shared" si="4"/>
        <v>0</v>
      </c>
      <c r="I63" s="7">
        <f t="shared" si="5"/>
        <v>0</v>
      </c>
      <c r="J63" s="11">
        <f t="shared" si="6"/>
        <v>0</v>
      </c>
      <c r="K63" s="7" t="str">
        <f t="shared" si="3"/>
        <v>EXAME</v>
      </c>
    </row>
    <row r="64" spans="1:11" ht="12.75">
      <c r="A64" s="1">
        <v>40607</v>
      </c>
      <c r="B64" s="1" t="s">
        <v>59</v>
      </c>
      <c r="C64" s="7">
        <v>36</v>
      </c>
      <c r="D64">
        <v>15</v>
      </c>
      <c r="E64">
        <v>19</v>
      </c>
      <c r="F64" s="7">
        <f t="shared" si="4"/>
        <v>17</v>
      </c>
      <c r="H64">
        <v>13</v>
      </c>
      <c r="I64" s="7">
        <f t="shared" si="5"/>
        <v>13</v>
      </c>
      <c r="J64" s="11">
        <f t="shared" si="6"/>
        <v>14.600000000000001</v>
      </c>
      <c r="K64" s="7">
        <f t="shared" si="3"/>
        <v>15</v>
      </c>
    </row>
    <row r="65" spans="1:11" ht="12.75">
      <c r="A65" s="1">
        <v>33185</v>
      </c>
      <c r="B65" s="1" t="s">
        <v>60</v>
      </c>
      <c r="C65" s="7">
        <v>30</v>
      </c>
      <c r="D65">
        <v>15</v>
      </c>
      <c r="E65">
        <v>12</v>
      </c>
      <c r="F65" s="7">
        <f t="shared" si="4"/>
        <v>13.5</v>
      </c>
      <c r="G65" s="18">
        <v>13.5</v>
      </c>
      <c r="I65" s="7">
        <f t="shared" si="5"/>
        <v>13.5</v>
      </c>
      <c r="J65" s="11">
        <f t="shared" si="6"/>
        <v>13.5</v>
      </c>
      <c r="K65" s="7">
        <f t="shared" si="3"/>
        <v>14</v>
      </c>
    </row>
    <row r="66" spans="1:11" ht="12.75">
      <c r="A66" s="1">
        <v>44286</v>
      </c>
      <c r="B66" s="1" t="s">
        <v>61</v>
      </c>
      <c r="C66" s="7">
        <v>5</v>
      </c>
      <c r="D66">
        <v>18</v>
      </c>
      <c r="E66">
        <v>15</v>
      </c>
      <c r="F66" s="7">
        <f t="shared" si="4"/>
        <v>16.5</v>
      </c>
      <c r="G66" s="18">
        <v>17.5</v>
      </c>
      <c r="I66" s="7">
        <f t="shared" si="5"/>
        <v>17.5</v>
      </c>
      <c r="J66" s="11">
        <f t="shared" si="6"/>
        <v>17.1</v>
      </c>
      <c r="K66" s="7">
        <f t="shared" si="3"/>
        <v>17</v>
      </c>
    </row>
    <row r="67" spans="1:11" ht="12.75">
      <c r="A67" s="1">
        <v>38155</v>
      </c>
      <c r="B67" s="1" t="s">
        <v>62</v>
      </c>
      <c r="C67" s="7">
        <v>39</v>
      </c>
      <c r="D67">
        <v>19</v>
      </c>
      <c r="E67">
        <v>16</v>
      </c>
      <c r="F67" s="7">
        <f t="shared" si="4"/>
        <v>17.5</v>
      </c>
      <c r="H67">
        <v>1</v>
      </c>
      <c r="I67" s="7">
        <f t="shared" si="5"/>
        <v>1</v>
      </c>
      <c r="J67" s="11">
        <f t="shared" si="6"/>
        <v>7.6</v>
      </c>
      <c r="K67" s="7" t="str">
        <f t="shared" si="3"/>
        <v>EXAME</v>
      </c>
    </row>
    <row r="68" spans="1:11" ht="12.75">
      <c r="A68" s="1">
        <v>29238</v>
      </c>
      <c r="B68" s="1" t="s">
        <v>63</v>
      </c>
      <c r="C68" s="7">
        <v>15</v>
      </c>
      <c r="D68">
        <v>15</v>
      </c>
      <c r="E68">
        <v>12</v>
      </c>
      <c r="F68" s="7">
        <f t="shared" si="4"/>
        <v>13.5</v>
      </c>
      <c r="G68">
        <v>6.5</v>
      </c>
      <c r="H68">
        <v>9</v>
      </c>
      <c r="I68" s="7">
        <f t="shared" si="5"/>
        <v>9</v>
      </c>
      <c r="J68" s="11">
        <f t="shared" si="6"/>
        <v>10.8</v>
      </c>
      <c r="K68" s="7">
        <f aca="true" t="shared" si="7" ref="K68:K129">IF(AND(F68&gt;=7.5,I68&gt;=7.5,J68&gt;=9.5),ROUND(J68,0),"EXAME")</f>
        <v>11</v>
      </c>
    </row>
    <row r="69" spans="1:11" ht="12.75">
      <c r="A69" s="1">
        <v>24840</v>
      </c>
      <c r="B69" s="1" t="s">
        <v>64</v>
      </c>
      <c r="C69" s="7" t="s">
        <v>140</v>
      </c>
      <c r="F69" s="7">
        <f t="shared" si="4"/>
        <v>0</v>
      </c>
      <c r="H69">
        <v>7</v>
      </c>
      <c r="I69" s="7">
        <f t="shared" si="5"/>
        <v>7</v>
      </c>
      <c r="J69" s="11">
        <f t="shared" si="6"/>
        <v>4.2</v>
      </c>
      <c r="K69" s="7" t="str">
        <f t="shared" si="7"/>
        <v>EXAME</v>
      </c>
    </row>
    <row r="70" spans="1:11" ht="12.75">
      <c r="A70" s="1">
        <v>39408</v>
      </c>
      <c r="B70" s="1" t="s">
        <v>65</v>
      </c>
      <c r="F70" s="7">
        <f aca="true" t="shared" si="8" ref="F70:F101">(D70+E70)/2</f>
        <v>0</v>
      </c>
      <c r="I70" s="7">
        <f aca="true" t="shared" si="9" ref="I70:I101">MAX(G70:H70)</f>
        <v>0</v>
      </c>
      <c r="J70" s="11">
        <f aca="true" t="shared" si="10" ref="J70:J101">0.6*I70+0.4*F70</f>
        <v>0</v>
      </c>
      <c r="K70" s="7" t="str">
        <f t="shared" si="7"/>
        <v>EXAME</v>
      </c>
    </row>
    <row r="71" spans="1:11" ht="12.75">
      <c r="A71" s="1">
        <v>38219</v>
      </c>
      <c r="B71" s="1" t="s">
        <v>66</v>
      </c>
      <c r="C71" s="7">
        <v>10</v>
      </c>
      <c r="D71">
        <v>17</v>
      </c>
      <c r="E71">
        <v>12</v>
      </c>
      <c r="F71" s="7">
        <f t="shared" si="8"/>
        <v>14.5</v>
      </c>
      <c r="G71" s="18">
        <v>13</v>
      </c>
      <c r="I71" s="7">
        <f t="shared" si="9"/>
        <v>13</v>
      </c>
      <c r="J71" s="11">
        <f t="shared" si="10"/>
        <v>13.600000000000001</v>
      </c>
      <c r="K71" s="7">
        <f t="shared" si="7"/>
        <v>14</v>
      </c>
    </row>
    <row r="72" spans="1:11" ht="12.75">
      <c r="A72" s="1">
        <v>44148</v>
      </c>
      <c r="B72" s="1" t="s">
        <v>67</v>
      </c>
      <c r="C72" s="7">
        <v>24</v>
      </c>
      <c r="D72">
        <v>17</v>
      </c>
      <c r="E72">
        <v>19</v>
      </c>
      <c r="F72" s="7">
        <f t="shared" si="8"/>
        <v>18</v>
      </c>
      <c r="G72" s="18">
        <v>11.5</v>
      </c>
      <c r="H72" s="18">
        <v>14</v>
      </c>
      <c r="I72" s="7">
        <f t="shared" si="9"/>
        <v>14</v>
      </c>
      <c r="J72" s="11">
        <f t="shared" si="10"/>
        <v>15.600000000000001</v>
      </c>
      <c r="K72" s="7">
        <f t="shared" si="7"/>
        <v>16</v>
      </c>
    </row>
    <row r="73" spans="1:11" ht="12.75">
      <c r="A73" s="1">
        <v>35347</v>
      </c>
      <c r="B73" s="1" t="s">
        <v>68</v>
      </c>
      <c r="F73" s="7">
        <f t="shared" si="8"/>
        <v>0</v>
      </c>
      <c r="I73" s="7">
        <f t="shared" si="9"/>
        <v>0</v>
      </c>
      <c r="J73" s="11">
        <f t="shared" si="10"/>
        <v>0</v>
      </c>
      <c r="K73" s="7" t="str">
        <f t="shared" si="7"/>
        <v>EXAME</v>
      </c>
    </row>
    <row r="74" spans="1:11" ht="12.75">
      <c r="A74" s="1">
        <v>27637</v>
      </c>
      <c r="B74" s="1" t="s">
        <v>69</v>
      </c>
      <c r="C74" s="7">
        <v>11</v>
      </c>
      <c r="D74">
        <v>19</v>
      </c>
      <c r="E74">
        <v>14</v>
      </c>
      <c r="F74" s="7">
        <f t="shared" si="8"/>
        <v>16.5</v>
      </c>
      <c r="I74" s="7">
        <f t="shared" si="9"/>
        <v>0</v>
      </c>
      <c r="J74" s="11">
        <f t="shared" si="10"/>
        <v>6.6000000000000005</v>
      </c>
      <c r="K74" s="7" t="str">
        <f t="shared" si="7"/>
        <v>EXAME</v>
      </c>
    </row>
    <row r="75" spans="1:11" ht="12.75">
      <c r="A75" s="1">
        <v>42102</v>
      </c>
      <c r="B75" s="1" t="s">
        <v>70</v>
      </c>
      <c r="C75" s="7">
        <v>39</v>
      </c>
      <c r="D75">
        <v>19</v>
      </c>
      <c r="E75">
        <v>16</v>
      </c>
      <c r="F75" s="7">
        <f t="shared" si="8"/>
        <v>17.5</v>
      </c>
      <c r="G75" s="18">
        <v>3.5</v>
      </c>
      <c r="I75" s="7">
        <f t="shared" si="9"/>
        <v>3.5</v>
      </c>
      <c r="J75" s="11">
        <f t="shared" si="10"/>
        <v>9.1</v>
      </c>
      <c r="K75" s="7" t="str">
        <f t="shared" si="7"/>
        <v>EXAME</v>
      </c>
    </row>
    <row r="76" spans="1:11" ht="12.75">
      <c r="A76" s="1">
        <v>40647</v>
      </c>
      <c r="B76" s="1" t="s">
        <v>71</v>
      </c>
      <c r="C76" s="7">
        <v>21</v>
      </c>
      <c r="D76">
        <v>15</v>
      </c>
      <c r="E76">
        <v>13</v>
      </c>
      <c r="F76" s="7">
        <f t="shared" si="8"/>
        <v>14</v>
      </c>
      <c r="G76" s="18">
        <v>7.5</v>
      </c>
      <c r="I76" s="7">
        <f t="shared" si="9"/>
        <v>7.5</v>
      </c>
      <c r="J76" s="11">
        <f t="shared" si="10"/>
        <v>10.100000000000001</v>
      </c>
      <c r="K76" s="7">
        <f t="shared" si="7"/>
        <v>10</v>
      </c>
    </row>
    <row r="77" spans="1:11" ht="12.75">
      <c r="A77" s="1">
        <v>40652</v>
      </c>
      <c r="B77" s="1" t="s">
        <v>72</v>
      </c>
      <c r="C77" s="7">
        <v>2</v>
      </c>
      <c r="D77">
        <v>12</v>
      </c>
      <c r="E77">
        <v>8</v>
      </c>
      <c r="F77" s="7">
        <f t="shared" si="8"/>
        <v>10</v>
      </c>
      <c r="G77" s="18">
        <v>4</v>
      </c>
      <c r="I77" s="7">
        <f t="shared" si="9"/>
        <v>4</v>
      </c>
      <c r="J77" s="11">
        <f t="shared" si="10"/>
        <v>6.4</v>
      </c>
      <c r="K77" s="7" t="str">
        <f t="shared" si="7"/>
        <v>EXAME</v>
      </c>
    </row>
    <row r="78" spans="1:11" ht="12.75">
      <c r="A78" s="1">
        <v>38217</v>
      </c>
      <c r="B78" s="1" t="s">
        <v>73</v>
      </c>
      <c r="C78" s="7">
        <v>7</v>
      </c>
      <c r="D78">
        <v>17</v>
      </c>
      <c r="E78">
        <v>12</v>
      </c>
      <c r="F78" s="7">
        <f t="shared" si="8"/>
        <v>14.5</v>
      </c>
      <c r="H78">
        <v>13</v>
      </c>
      <c r="I78" s="7">
        <f t="shared" si="9"/>
        <v>13</v>
      </c>
      <c r="J78" s="11">
        <f t="shared" si="10"/>
        <v>13.600000000000001</v>
      </c>
      <c r="K78" s="7">
        <f t="shared" si="7"/>
        <v>14</v>
      </c>
    </row>
    <row r="79" spans="1:11" ht="12.75">
      <c r="A79" s="1">
        <v>40677</v>
      </c>
      <c r="B79" s="1" t="s">
        <v>74</v>
      </c>
      <c r="F79" s="7">
        <f t="shared" si="8"/>
        <v>0</v>
      </c>
      <c r="I79" s="7">
        <f t="shared" si="9"/>
        <v>0</v>
      </c>
      <c r="J79" s="11">
        <f t="shared" si="10"/>
        <v>0</v>
      </c>
      <c r="K79" s="7" t="str">
        <f t="shared" si="7"/>
        <v>EXAME</v>
      </c>
    </row>
    <row r="80" spans="1:11" ht="12.75">
      <c r="A80" s="1">
        <v>40643</v>
      </c>
      <c r="B80" s="1" t="s">
        <v>75</v>
      </c>
      <c r="C80" s="7">
        <v>16</v>
      </c>
      <c r="D80">
        <v>17</v>
      </c>
      <c r="E80">
        <v>16</v>
      </c>
      <c r="F80" s="7">
        <f t="shared" si="8"/>
        <v>16.5</v>
      </c>
      <c r="G80" s="18">
        <v>10</v>
      </c>
      <c r="I80" s="7">
        <f t="shared" si="9"/>
        <v>10</v>
      </c>
      <c r="J80" s="11">
        <f t="shared" si="10"/>
        <v>12.600000000000001</v>
      </c>
      <c r="K80" s="7">
        <f t="shared" si="7"/>
        <v>13</v>
      </c>
    </row>
    <row r="81" spans="1:11" ht="12.75">
      <c r="A81" s="1">
        <v>43165</v>
      </c>
      <c r="B81" s="1" t="s">
        <v>76</v>
      </c>
      <c r="F81" s="7">
        <f t="shared" si="8"/>
        <v>0</v>
      </c>
      <c r="I81" s="7">
        <f t="shared" si="9"/>
        <v>0</v>
      </c>
      <c r="J81" s="11">
        <f t="shared" si="10"/>
        <v>0</v>
      </c>
      <c r="K81" s="7" t="str">
        <f t="shared" si="7"/>
        <v>EXAME</v>
      </c>
    </row>
    <row r="82" spans="1:11" ht="12.75">
      <c r="A82" s="1">
        <v>42154</v>
      </c>
      <c r="B82" s="1" t="s">
        <v>77</v>
      </c>
      <c r="F82" s="7">
        <f t="shared" si="8"/>
        <v>0</v>
      </c>
      <c r="I82" s="7">
        <f t="shared" si="9"/>
        <v>0</v>
      </c>
      <c r="J82" s="11">
        <f t="shared" si="10"/>
        <v>0</v>
      </c>
      <c r="K82" s="7" t="str">
        <f t="shared" si="7"/>
        <v>EXAME</v>
      </c>
    </row>
    <row r="83" spans="1:11" ht="12.75">
      <c r="A83" s="1">
        <v>40615</v>
      </c>
      <c r="B83" s="1" t="s">
        <v>78</v>
      </c>
      <c r="C83" s="7">
        <v>32</v>
      </c>
      <c r="D83">
        <v>11</v>
      </c>
      <c r="E83">
        <v>0</v>
      </c>
      <c r="F83" s="7">
        <f t="shared" si="8"/>
        <v>5.5</v>
      </c>
      <c r="I83" s="7">
        <f t="shared" si="9"/>
        <v>0</v>
      </c>
      <c r="J83" s="11">
        <f t="shared" si="10"/>
        <v>2.2</v>
      </c>
      <c r="K83" s="7" t="str">
        <f t="shared" si="7"/>
        <v>EXAME</v>
      </c>
    </row>
    <row r="84" spans="1:11" ht="12.75">
      <c r="A84" s="1">
        <v>38195</v>
      </c>
      <c r="B84" s="1" t="s">
        <v>79</v>
      </c>
      <c r="C84" s="7">
        <v>32</v>
      </c>
      <c r="D84">
        <v>11</v>
      </c>
      <c r="E84">
        <v>12</v>
      </c>
      <c r="F84" s="7">
        <f t="shared" si="8"/>
        <v>11.5</v>
      </c>
      <c r="G84" s="18">
        <v>10</v>
      </c>
      <c r="I84" s="7">
        <f t="shared" si="9"/>
        <v>10</v>
      </c>
      <c r="J84" s="11">
        <f t="shared" si="10"/>
        <v>10.600000000000001</v>
      </c>
      <c r="K84" s="7">
        <f t="shared" si="7"/>
        <v>11</v>
      </c>
    </row>
    <row r="85" spans="1:11" ht="12.75">
      <c r="A85" s="1">
        <v>39409</v>
      </c>
      <c r="B85" s="1" t="s">
        <v>135</v>
      </c>
      <c r="C85" s="7">
        <v>26</v>
      </c>
      <c r="D85">
        <v>17</v>
      </c>
      <c r="E85">
        <v>19</v>
      </c>
      <c r="F85" s="7">
        <f t="shared" si="8"/>
        <v>18</v>
      </c>
      <c r="I85" s="7">
        <f t="shared" si="9"/>
        <v>0</v>
      </c>
      <c r="J85" s="11">
        <f t="shared" si="10"/>
        <v>7.2</v>
      </c>
      <c r="K85" s="7" t="str">
        <f t="shared" si="7"/>
        <v>EXAME</v>
      </c>
    </row>
    <row r="86" spans="1:11" ht="12.75">
      <c r="A86" s="1">
        <v>39261</v>
      </c>
      <c r="B86" s="1" t="s">
        <v>80</v>
      </c>
      <c r="C86" s="7">
        <v>10</v>
      </c>
      <c r="D86">
        <v>17</v>
      </c>
      <c r="E86">
        <v>14</v>
      </c>
      <c r="F86" s="7">
        <f t="shared" si="8"/>
        <v>15.5</v>
      </c>
      <c r="G86" s="18">
        <v>13</v>
      </c>
      <c r="I86" s="7">
        <f t="shared" si="9"/>
        <v>13</v>
      </c>
      <c r="J86" s="11">
        <f t="shared" si="10"/>
        <v>14</v>
      </c>
      <c r="K86" s="7">
        <f t="shared" si="7"/>
        <v>14</v>
      </c>
    </row>
    <row r="87" spans="1:11" ht="12.75">
      <c r="A87" s="1">
        <v>40630</v>
      </c>
      <c r="B87" s="1" t="s">
        <v>81</v>
      </c>
      <c r="C87" s="7">
        <v>22</v>
      </c>
      <c r="D87">
        <v>18</v>
      </c>
      <c r="E87">
        <v>18</v>
      </c>
      <c r="F87" s="7">
        <f t="shared" si="8"/>
        <v>18</v>
      </c>
      <c r="G87" s="18">
        <v>9</v>
      </c>
      <c r="I87" s="7">
        <f t="shared" si="9"/>
        <v>9</v>
      </c>
      <c r="J87" s="11">
        <f t="shared" si="10"/>
        <v>12.6</v>
      </c>
      <c r="K87" s="7">
        <f t="shared" si="7"/>
        <v>13</v>
      </c>
    </row>
    <row r="88" spans="1:11" ht="12.75">
      <c r="A88" s="1">
        <v>27644</v>
      </c>
      <c r="B88" s="1" t="s">
        <v>82</v>
      </c>
      <c r="F88" s="7">
        <f t="shared" si="8"/>
        <v>0</v>
      </c>
      <c r="I88" s="7">
        <f t="shared" si="9"/>
        <v>0</v>
      </c>
      <c r="J88" s="11">
        <f t="shared" si="10"/>
        <v>0</v>
      </c>
      <c r="K88" s="7" t="str">
        <f t="shared" si="7"/>
        <v>EXAME</v>
      </c>
    </row>
    <row r="89" spans="1:11" ht="12.75">
      <c r="A89" s="1">
        <v>24279</v>
      </c>
      <c r="B89" s="1" t="s">
        <v>83</v>
      </c>
      <c r="C89" s="7">
        <v>8</v>
      </c>
      <c r="D89">
        <v>14</v>
      </c>
      <c r="E89">
        <v>10</v>
      </c>
      <c r="F89" s="7">
        <f t="shared" si="8"/>
        <v>12</v>
      </c>
      <c r="G89" s="18">
        <v>6</v>
      </c>
      <c r="H89" s="18">
        <v>14</v>
      </c>
      <c r="I89" s="7">
        <f t="shared" si="9"/>
        <v>14</v>
      </c>
      <c r="J89" s="11">
        <f t="shared" si="10"/>
        <v>13.200000000000001</v>
      </c>
      <c r="K89" s="7">
        <f t="shared" si="7"/>
        <v>13</v>
      </c>
    </row>
    <row r="90" spans="1:11" ht="12.75">
      <c r="A90" s="1">
        <v>29251</v>
      </c>
      <c r="B90" s="1" t="s">
        <v>84</v>
      </c>
      <c r="C90" s="7">
        <v>8</v>
      </c>
      <c r="D90">
        <v>14</v>
      </c>
      <c r="E90">
        <v>10</v>
      </c>
      <c r="F90" s="7">
        <f t="shared" si="8"/>
        <v>12</v>
      </c>
      <c r="G90" s="18">
        <v>4.5</v>
      </c>
      <c r="H90" s="18">
        <v>13</v>
      </c>
      <c r="I90" s="7">
        <f t="shared" si="9"/>
        <v>13</v>
      </c>
      <c r="J90" s="11">
        <f t="shared" si="10"/>
        <v>12.600000000000001</v>
      </c>
      <c r="K90" s="7">
        <f t="shared" si="7"/>
        <v>13</v>
      </c>
    </row>
    <row r="91" spans="1:11" ht="12.75">
      <c r="A91" s="1">
        <v>38120</v>
      </c>
      <c r="B91" s="1" t="s">
        <v>85</v>
      </c>
      <c r="C91" s="7">
        <v>28</v>
      </c>
      <c r="D91">
        <v>18</v>
      </c>
      <c r="E91">
        <v>19</v>
      </c>
      <c r="F91" s="7">
        <f t="shared" si="8"/>
        <v>18.5</v>
      </c>
      <c r="I91" s="7">
        <f t="shared" si="9"/>
        <v>0</v>
      </c>
      <c r="J91" s="11">
        <f t="shared" si="10"/>
        <v>7.4</v>
      </c>
      <c r="K91" s="7" t="str">
        <f t="shared" si="7"/>
        <v>EXAME</v>
      </c>
    </row>
    <row r="92" spans="1:11" ht="12.75">
      <c r="A92" s="1">
        <v>38122</v>
      </c>
      <c r="B92" s="1" t="s">
        <v>86</v>
      </c>
      <c r="F92" s="7">
        <f t="shared" si="8"/>
        <v>0</v>
      </c>
      <c r="I92" s="7">
        <f t="shared" si="9"/>
        <v>0</v>
      </c>
      <c r="J92" s="11">
        <f t="shared" si="10"/>
        <v>0</v>
      </c>
      <c r="K92" s="7" t="str">
        <f t="shared" si="7"/>
        <v>EXAME</v>
      </c>
    </row>
    <row r="93" spans="1:11" ht="12.75">
      <c r="A93" s="1">
        <v>16634</v>
      </c>
      <c r="B93" s="1" t="s">
        <v>87</v>
      </c>
      <c r="F93" s="7">
        <f t="shared" si="8"/>
        <v>0</v>
      </c>
      <c r="I93" s="7">
        <f t="shared" si="9"/>
        <v>0</v>
      </c>
      <c r="J93" s="11">
        <f t="shared" si="10"/>
        <v>0</v>
      </c>
      <c r="K93" s="7" t="str">
        <f t="shared" si="7"/>
        <v>EXAME</v>
      </c>
    </row>
    <row r="94" spans="1:11" ht="12.75">
      <c r="A94" s="1">
        <v>40639</v>
      </c>
      <c r="B94" s="1" t="s">
        <v>88</v>
      </c>
      <c r="C94" s="7">
        <v>40</v>
      </c>
      <c r="D94">
        <v>15</v>
      </c>
      <c r="E94">
        <v>12</v>
      </c>
      <c r="F94" s="7">
        <f t="shared" si="8"/>
        <v>13.5</v>
      </c>
      <c r="H94">
        <v>6.5</v>
      </c>
      <c r="I94" s="7">
        <f t="shared" si="9"/>
        <v>6.5</v>
      </c>
      <c r="J94" s="11">
        <f t="shared" si="10"/>
        <v>9.3</v>
      </c>
      <c r="K94" s="7" t="str">
        <f t="shared" si="7"/>
        <v>EXAME</v>
      </c>
    </row>
    <row r="95" spans="1:11" ht="12.75">
      <c r="A95" s="1">
        <v>43181</v>
      </c>
      <c r="B95" s="1" t="s">
        <v>89</v>
      </c>
      <c r="C95" s="7">
        <v>20</v>
      </c>
      <c r="D95">
        <v>16</v>
      </c>
      <c r="E95">
        <v>19</v>
      </c>
      <c r="F95" s="7">
        <f t="shared" si="8"/>
        <v>17.5</v>
      </c>
      <c r="G95" s="18">
        <v>12</v>
      </c>
      <c r="I95" s="7">
        <f t="shared" si="9"/>
        <v>12</v>
      </c>
      <c r="J95" s="11">
        <f t="shared" si="10"/>
        <v>14.2</v>
      </c>
      <c r="K95" s="7">
        <f t="shared" si="7"/>
        <v>14</v>
      </c>
    </row>
    <row r="96" spans="1:11" ht="12.75">
      <c r="A96" s="1">
        <v>32651</v>
      </c>
      <c r="B96" s="1" t="s">
        <v>90</v>
      </c>
      <c r="C96" s="7">
        <v>30</v>
      </c>
      <c r="D96">
        <v>15</v>
      </c>
      <c r="E96">
        <v>10</v>
      </c>
      <c r="F96" s="7">
        <f t="shared" si="8"/>
        <v>12.5</v>
      </c>
      <c r="I96" s="7">
        <f t="shared" si="9"/>
        <v>0</v>
      </c>
      <c r="J96" s="11">
        <f t="shared" si="10"/>
        <v>5</v>
      </c>
      <c r="K96" s="7" t="str">
        <f t="shared" si="7"/>
        <v>EXAME</v>
      </c>
    </row>
    <row r="97" spans="1:11" ht="12.75">
      <c r="A97" s="1">
        <v>38706</v>
      </c>
      <c r="B97" s="1" t="s">
        <v>91</v>
      </c>
      <c r="C97" s="7">
        <v>36</v>
      </c>
      <c r="D97">
        <v>15</v>
      </c>
      <c r="E97">
        <v>19</v>
      </c>
      <c r="F97" s="7">
        <f t="shared" si="8"/>
        <v>17</v>
      </c>
      <c r="H97">
        <v>16</v>
      </c>
      <c r="I97" s="7">
        <f t="shared" si="9"/>
        <v>16</v>
      </c>
      <c r="J97" s="11">
        <f t="shared" si="10"/>
        <v>16.4</v>
      </c>
      <c r="K97" s="7">
        <f t="shared" si="7"/>
        <v>16</v>
      </c>
    </row>
    <row r="98" spans="1:11" ht="12.75">
      <c r="A98" s="1">
        <v>36476</v>
      </c>
      <c r="B98" s="1" t="s">
        <v>92</v>
      </c>
      <c r="C98" s="7" t="s">
        <v>136</v>
      </c>
      <c r="F98" s="7">
        <v>16.5</v>
      </c>
      <c r="G98">
        <v>8.5</v>
      </c>
      <c r="I98" s="7">
        <f t="shared" si="9"/>
        <v>8.5</v>
      </c>
      <c r="J98" s="11">
        <f t="shared" si="10"/>
        <v>11.7</v>
      </c>
      <c r="K98" s="7">
        <f t="shared" si="7"/>
        <v>12</v>
      </c>
    </row>
    <row r="99" spans="1:11" ht="12.75">
      <c r="A99" s="1">
        <v>27655</v>
      </c>
      <c r="B99" s="1" t="s">
        <v>93</v>
      </c>
      <c r="F99" s="7">
        <f t="shared" si="8"/>
        <v>0</v>
      </c>
      <c r="I99" s="7">
        <f t="shared" si="9"/>
        <v>0</v>
      </c>
      <c r="J99" s="11">
        <f t="shared" si="10"/>
        <v>0</v>
      </c>
      <c r="K99" s="7" t="str">
        <f t="shared" si="7"/>
        <v>EXAME</v>
      </c>
    </row>
    <row r="100" spans="1:11" ht="12.75">
      <c r="A100" s="1">
        <v>43187</v>
      </c>
      <c r="B100" s="1" t="s">
        <v>94</v>
      </c>
      <c r="C100" s="7">
        <v>23</v>
      </c>
      <c r="D100">
        <v>20</v>
      </c>
      <c r="E100">
        <v>20</v>
      </c>
      <c r="F100" s="7">
        <f t="shared" si="8"/>
        <v>20</v>
      </c>
      <c r="G100" s="18">
        <v>10</v>
      </c>
      <c r="I100" s="7">
        <f t="shared" si="9"/>
        <v>10</v>
      </c>
      <c r="J100" s="11">
        <f t="shared" si="10"/>
        <v>14</v>
      </c>
      <c r="K100" s="7">
        <f t="shared" si="7"/>
        <v>14</v>
      </c>
    </row>
    <row r="101" spans="1:11" ht="12.75">
      <c r="A101" s="1">
        <v>35363</v>
      </c>
      <c r="B101" s="1" t="s">
        <v>95</v>
      </c>
      <c r="C101" s="7">
        <v>45</v>
      </c>
      <c r="D101">
        <v>18</v>
      </c>
      <c r="E101">
        <v>12</v>
      </c>
      <c r="F101" s="7">
        <f t="shared" si="8"/>
        <v>15</v>
      </c>
      <c r="G101" s="18">
        <v>5</v>
      </c>
      <c r="H101" s="18">
        <v>12</v>
      </c>
      <c r="I101" s="7">
        <f t="shared" si="9"/>
        <v>12</v>
      </c>
      <c r="J101" s="11">
        <f t="shared" si="10"/>
        <v>13.2</v>
      </c>
      <c r="K101" s="7">
        <f t="shared" si="7"/>
        <v>13</v>
      </c>
    </row>
    <row r="102" spans="1:11" ht="12.75">
      <c r="A102" s="1">
        <v>34509</v>
      </c>
      <c r="B102" s="1" t="s">
        <v>96</v>
      </c>
      <c r="C102" s="7">
        <v>54</v>
      </c>
      <c r="D102">
        <v>15</v>
      </c>
      <c r="E102">
        <v>10</v>
      </c>
      <c r="F102" s="7">
        <f aca="true" t="shared" si="11" ref="F102:F129">(D102+E102)/2</f>
        <v>12.5</v>
      </c>
      <c r="G102">
        <v>4.5</v>
      </c>
      <c r="H102">
        <v>8</v>
      </c>
      <c r="I102" s="7">
        <f aca="true" t="shared" si="12" ref="I102:I129">MAX(G102:H102)</f>
        <v>8</v>
      </c>
      <c r="J102" s="11">
        <f aca="true" t="shared" si="13" ref="J102:J129">0.6*I102+0.4*F102</f>
        <v>9.8</v>
      </c>
      <c r="K102" s="7">
        <f t="shared" si="7"/>
        <v>10</v>
      </c>
    </row>
    <row r="103" spans="1:11" ht="12.75">
      <c r="A103" s="1">
        <v>43189</v>
      </c>
      <c r="B103" s="1" t="s">
        <v>97</v>
      </c>
      <c r="C103" s="7">
        <v>44</v>
      </c>
      <c r="D103">
        <v>20</v>
      </c>
      <c r="E103">
        <v>18</v>
      </c>
      <c r="F103" s="7">
        <f t="shared" si="11"/>
        <v>19</v>
      </c>
      <c r="G103" s="18">
        <v>15</v>
      </c>
      <c r="H103" s="18">
        <v>12</v>
      </c>
      <c r="I103" s="7">
        <f t="shared" si="12"/>
        <v>15</v>
      </c>
      <c r="J103" s="11">
        <f t="shared" si="13"/>
        <v>16.6</v>
      </c>
      <c r="K103" s="7">
        <f t="shared" si="7"/>
        <v>17</v>
      </c>
    </row>
    <row r="104" spans="1:11" ht="12.75">
      <c r="A104" s="1">
        <v>33220</v>
      </c>
      <c r="B104" s="1" t="s">
        <v>98</v>
      </c>
      <c r="C104" s="7">
        <v>11</v>
      </c>
      <c r="D104">
        <v>19</v>
      </c>
      <c r="E104">
        <v>14</v>
      </c>
      <c r="F104" s="7">
        <f t="shared" si="11"/>
        <v>16.5</v>
      </c>
      <c r="G104" s="18">
        <v>7.5</v>
      </c>
      <c r="I104" s="7">
        <f t="shared" si="12"/>
        <v>7.5</v>
      </c>
      <c r="J104" s="11">
        <f t="shared" si="13"/>
        <v>11.100000000000001</v>
      </c>
      <c r="K104" s="7">
        <f t="shared" si="7"/>
        <v>11</v>
      </c>
    </row>
    <row r="105" spans="1:11" ht="12.75">
      <c r="A105" s="1">
        <v>38154</v>
      </c>
      <c r="B105" s="1" t="s">
        <v>99</v>
      </c>
      <c r="C105" s="7">
        <v>28</v>
      </c>
      <c r="D105">
        <v>18</v>
      </c>
      <c r="E105">
        <v>19</v>
      </c>
      <c r="F105" s="7">
        <f t="shared" si="11"/>
        <v>18.5</v>
      </c>
      <c r="G105" s="18">
        <v>18.5</v>
      </c>
      <c r="I105" s="7">
        <f t="shared" si="12"/>
        <v>18.5</v>
      </c>
      <c r="J105" s="11">
        <f t="shared" si="13"/>
        <v>18.5</v>
      </c>
      <c r="K105" s="7">
        <f t="shared" si="7"/>
        <v>19</v>
      </c>
    </row>
    <row r="106" spans="1:11" ht="12.75">
      <c r="A106" s="1">
        <v>40690</v>
      </c>
      <c r="B106" s="1" t="s">
        <v>100</v>
      </c>
      <c r="C106" s="7">
        <v>36</v>
      </c>
      <c r="D106">
        <v>15</v>
      </c>
      <c r="E106">
        <v>19</v>
      </c>
      <c r="F106" s="7">
        <f t="shared" si="11"/>
        <v>17</v>
      </c>
      <c r="G106" s="18">
        <v>16</v>
      </c>
      <c r="I106" s="7">
        <f t="shared" si="12"/>
        <v>16</v>
      </c>
      <c r="J106" s="11">
        <f t="shared" si="13"/>
        <v>16.4</v>
      </c>
      <c r="K106" s="7">
        <f t="shared" si="7"/>
        <v>16</v>
      </c>
    </row>
    <row r="107" spans="1:11" ht="12.75">
      <c r="A107" s="1">
        <v>38200</v>
      </c>
      <c r="B107" s="1" t="s">
        <v>101</v>
      </c>
      <c r="C107" s="7">
        <v>44</v>
      </c>
      <c r="D107">
        <v>20</v>
      </c>
      <c r="E107">
        <v>18</v>
      </c>
      <c r="F107" s="7">
        <f t="shared" si="11"/>
        <v>19</v>
      </c>
      <c r="G107" s="18">
        <v>5</v>
      </c>
      <c r="H107" s="18">
        <v>10</v>
      </c>
      <c r="I107" s="7">
        <f t="shared" si="12"/>
        <v>10</v>
      </c>
      <c r="J107" s="11">
        <f t="shared" si="13"/>
        <v>13.600000000000001</v>
      </c>
      <c r="K107" s="7">
        <f t="shared" si="7"/>
        <v>14</v>
      </c>
    </row>
    <row r="108" spans="1:11" ht="12.75">
      <c r="A108" s="1">
        <v>38146</v>
      </c>
      <c r="B108" s="1" t="s">
        <v>102</v>
      </c>
      <c r="C108" s="7">
        <v>35</v>
      </c>
      <c r="D108">
        <v>12</v>
      </c>
      <c r="E108">
        <v>0</v>
      </c>
      <c r="F108" s="7">
        <f t="shared" si="11"/>
        <v>6</v>
      </c>
      <c r="I108" s="7">
        <f t="shared" si="12"/>
        <v>0</v>
      </c>
      <c r="J108" s="11">
        <f t="shared" si="13"/>
        <v>2.4000000000000004</v>
      </c>
      <c r="K108" s="7" t="str">
        <f t="shared" si="7"/>
        <v>EXAME</v>
      </c>
    </row>
    <row r="109" spans="1:11" ht="12.75">
      <c r="A109" s="1">
        <v>40650</v>
      </c>
      <c r="B109" s="1" t="s">
        <v>103</v>
      </c>
      <c r="F109" s="7">
        <f t="shared" si="11"/>
        <v>0</v>
      </c>
      <c r="I109" s="7">
        <f t="shared" si="12"/>
        <v>0</v>
      </c>
      <c r="J109" s="11">
        <f t="shared" si="13"/>
        <v>0</v>
      </c>
      <c r="K109" s="7" t="str">
        <f t="shared" si="7"/>
        <v>EXAME</v>
      </c>
    </row>
    <row r="110" spans="1:11" ht="12.75">
      <c r="A110" s="1">
        <v>41830</v>
      </c>
      <c r="B110" s="1" t="s">
        <v>104</v>
      </c>
      <c r="F110" s="7">
        <f t="shared" si="11"/>
        <v>0</v>
      </c>
      <c r="I110" s="7">
        <f t="shared" si="12"/>
        <v>0</v>
      </c>
      <c r="J110" s="11">
        <f t="shared" si="13"/>
        <v>0</v>
      </c>
      <c r="K110" s="7" t="str">
        <f t="shared" si="7"/>
        <v>EXAME</v>
      </c>
    </row>
    <row r="111" spans="1:11" ht="12.75">
      <c r="A111" s="1">
        <v>43168</v>
      </c>
      <c r="B111" s="1" t="s">
        <v>105</v>
      </c>
      <c r="C111" s="7">
        <v>27</v>
      </c>
      <c r="D111">
        <v>16</v>
      </c>
      <c r="E111">
        <v>18</v>
      </c>
      <c r="F111" s="7">
        <f t="shared" si="11"/>
        <v>17</v>
      </c>
      <c r="G111" s="18">
        <v>13</v>
      </c>
      <c r="I111" s="7">
        <f t="shared" si="12"/>
        <v>13</v>
      </c>
      <c r="J111" s="11">
        <f t="shared" si="13"/>
        <v>14.600000000000001</v>
      </c>
      <c r="K111" s="7">
        <f t="shared" si="7"/>
        <v>15</v>
      </c>
    </row>
    <row r="112" spans="1:11" ht="12.75">
      <c r="A112" s="1">
        <v>32015</v>
      </c>
      <c r="B112" s="1" t="s">
        <v>106</v>
      </c>
      <c r="C112" s="7">
        <v>8</v>
      </c>
      <c r="D112">
        <v>14</v>
      </c>
      <c r="E112">
        <v>10</v>
      </c>
      <c r="F112" s="7">
        <f t="shared" si="11"/>
        <v>12</v>
      </c>
      <c r="G112" s="18">
        <v>6</v>
      </c>
      <c r="H112" s="18">
        <v>8</v>
      </c>
      <c r="I112" s="7">
        <f t="shared" si="12"/>
        <v>8</v>
      </c>
      <c r="J112" s="11">
        <f t="shared" si="13"/>
        <v>9.600000000000001</v>
      </c>
      <c r="K112" s="7">
        <f t="shared" si="7"/>
        <v>10</v>
      </c>
    </row>
    <row r="113" spans="1:11" ht="12.75">
      <c r="A113" s="1">
        <v>39405</v>
      </c>
      <c r="B113" s="1" t="s">
        <v>107</v>
      </c>
      <c r="F113" s="7">
        <f t="shared" si="11"/>
        <v>0</v>
      </c>
      <c r="I113" s="7">
        <f t="shared" si="12"/>
        <v>0</v>
      </c>
      <c r="J113" s="11">
        <f t="shared" si="13"/>
        <v>0</v>
      </c>
      <c r="K113" s="7" t="str">
        <f t="shared" si="7"/>
        <v>EXAME</v>
      </c>
    </row>
    <row r="114" spans="1:11" ht="12.75">
      <c r="A114" s="1">
        <v>27676</v>
      </c>
      <c r="B114" s="1" t="s">
        <v>108</v>
      </c>
      <c r="F114" s="7">
        <f t="shared" si="11"/>
        <v>0</v>
      </c>
      <c r="I114" s="7">
        <f t="shared" si="12"/>
        <v>0</v>
      </c>
      <c r="J114" s="11">
        <f t="shared" si="13"/>
        <v>0</v>
      </c>
      <c r="K114" s="7" t="str">
        <f t="shared" si="7"/>
        <v>EXAME</v>
      </c>
    </row>
    <row r="115" spans="1:11" ht="12.75">
      <c r="A115" s="1">
        <v>36765</v>
      </c>
      <c r="B115" s="1" t="s">
        <v>109</v>
      </c>
      <c r="F115" s="7">
        <f t="shared" si="11"/>
        <v>0</v>
      </c>
      <c r="H115">
        <v>5</v>
      </c>
      <c r="I115" s="7">
        <f t="shared" si="12"/>
        <v>5</v>
      </c>
      <c r="J115" s="11">
        <f t="shared" si="13"/>
        <v>3</v>
      </c>
      <c r="K115" s="7" t="str">
        <f t="shared" si="7"/>
        <v>EXAME</v>
      </c>
    </row>
    <row r="116" spans="1:11" ht="12.75">
      <c r="A116" s="1">
        <v>40666</v>
      </c>
      <c r="B116" s="1" t="s">
        <v>110</v>
      </c>
      <c r="C116" s="7">
        <v>2</v>
      </c>
      <c r="D116">
        <v>12</v>
      </c>
      <c r="E116">
        <v>14</v>
      </c>
      <c r="F116" s="7">
        <f t="shared" si="11"/>
        <v>13</v>
      </c>
      <c r="G116" s="18">
        <v>14</v>
      </c>
      <c r="I116" s="7">
        <f t="shared" si="12"/>
        <v>14</v>
      </c>
      <c r="J116" s="11">
        <f t="shared" si="13"/>
        <v>13.600000000000001</v>
      </c>
      <c r="K116" s="7">
        <f t="shared" si="7"/>
        <v>14</v>
      </c>
    </row>
    <row r="117" spans="1:11" ht="12.75">
      <c r="A117" s="1">
        <v>40678</v>
      </c>
      <c r="B117" s="1" t="s">
        <v>111</v>
      </c>
      <c r="C117" s="7">
        <v>37</v>
      </c>
      <c r="D117">
        <v>19</v>
      </c>
      <c r="E117">
        <v>16</v>
      </c>
      <c r="F117" s="7">
        <f t="shared" si="11"/>
        <v>17.5</v>
      </c>
      <c r="G117" s="18">
        <v>4</v>
      </c>
      <c r="H117" s="18">
        <v>7</v>
      </c>
      <c r="I117" s="7">
        <f t="shared" si="12"/>
        <v>7</v>
      </c>
      <c r="J117" s="11">
        <f t="shared" si="13"/>
        <v>11.2</v>
      </c>
      <c r="K117" s="7" t="str">
        <f t="shared" si="7"/>
        <v>EXAME</v>
      </c>
    </row>
    <row r="118" spans="1:11" ht="12.75">
      <c r="A118" s="1">
        <v>43172</v>
      </c>
      <c r="B118" s="1" t="s">
        <v>112</v>
      </c>
      <c r="C118" s="7">
        <v>34</v>
      </c>
      <c r="D118">
        <v>14</v>
      </c>
      <c r="E118">
        <v>17</v>
      </c>
      <c r="F118" s="7">
        <f t="shared" si="11"/>
        <v>15.5</v>
      </c>
      <c r="H118">
        <v>14</v>
      </c>
      <c r="I118" s="7">
        <f t="shared" si="12"/>
        <v>14</v>
      </c>
      <c r="J118" s="11">
        <f t="shared" si="13"/>
        <v>14.600000000000001</v>
      </c>
      <c r="K118" s="7">
        <f t="shared" si="7"/>
        <v>15</v>
      </c>
    </row>
    <row r="119" spans="1:11" ht="12.75">
      <c r="A119" s="1">
        <v>44149</v>
      </c>
      <c r="B119" s="1" t="s">
        <v>113</v>
      </c>
      <c r="C119" s="7">
        <v>40</v>
      </c>
      <c r="D119">
        <v>15</v>
      </c>
      <c r="E119">
        <v>12</v>
      </c>
      <c r="F119" s="7">
        <f t="shared" si="11"/>
        <v>13.5</v>
      </c>
      <c r="G119" s="18">
        <v>17</v>
      </c>
      <c r="I119" s="7">
        <f t="shared" si="12"/>
        <v>17</v>
      </c>
      <c r="J119" s="11">
        <f t="shared" si="13"/>
        <v>15.6</v>
      </c>
      <c r="K119" s="7">
        <f t="shared" si="7"/>
        <v>16</v>
      </c>
    </row>
    <row r="120" spans="1:11" ht="12.75">
      <c r="A120" s="1">
        <v>33237</v>
      </c>
      <c r="B120" s="1" t="s">
        <v>114</v>
      </c>
      <c r="F120" s="7">
        <f t="shared" si="11"/>
        <v>0</v>
      </c>
      <c r="I120" s="7">
        <f t="shared" si="12"/>
        <v>0</v>
      </c>
      <c r="J120" s="11">
        <f t="shared" si="13"/>
        <v>0</v>
      </c>
      <c r="K120" s="7" t="str">
        <f t="shared" si="7"/>
        <v>EXAME</v>
      </c>
    </row>
    <row r="121" spans="1:11" ht="12.75">
      <c r="A121" s="1">
        <v>43202</v>
      </c>
      <c r="B121" s="1" t="s">
        <v>115</v>
      </c>
      <c r="C121" s="7">
        <v>17</v>
      </c>
      <c r="D121">
        <v>17</v>
      </c>
      <c r="E121">
        <v>18</v>
      </c>
      <c r="F121" s="7">
        <f t="shared" si="11"/>
        <v>17.5</v>
      </c>
      <c r="G121" s="18">
        <v>13.5</v>
      </c>
      <c r="I121" s="7">
        <f t="shared" si="12"/>
        <v>13.5</v>
      </c>
      <c r="J121" s="11">
        <f t="shared" si="13"/>
        <v>15.1</v>
      </c>
      <c r="K121" s="7">
        <f t="shared" si="7"/>
        <v>15</v>
      </c>
    </row>
    <row r="122" spans="1:11" ht="12.75">
      <c r="A122" s="1">
        <v>39841</v>
      </c>
      <c r="B122" s="1" t="s">
        <v>116</v>
      </c>
      <c r="C122" s="7">
        <v>35</v>
      </c>
      <c r="D122">
        <v>12</v>
      </c>
      <c r="E122">
        <v>0</v>
      </c>
      <c r="F122" s="7">
        <f t="shared" si="11"/>
        <v>6</v>
      </c>
      <c r="I122" s="7">
        <f t="shared" si="12"/>
        <v>0</v>
      </c>
      <c r="J122" s="11">
        <f t="shared" si="13"/>
        <v>2.4000000000000004</v>
      </c>
      <c r="K122" s="7" t="str">
        <f t="shared" si="7"/>
        <v>EXAME</v>
      </c>
    </row>
    <row r="123" spans="1:11" ht="12.75">
      <c r="A123" s="1">
        <v>38131</v>
      </c>
      <c r="B123" s="1" t="s">
        <v>117</v>
      </c>
      <c r="C123" s="7">
        <v>32</v>
      </c>
      <c r="D123">
        <v>0</v>
      </c>
      <c r="E123">
        <v>0</v>
      </c>
      <c r="F123" s="7">
        <f t="shared" si="11"/>
        <v>0</v>
      </c>
      <c r="I123" s="7">
        <f t="shared" si="12"/>
        <v>0</v>
      </c>
      <c r="J123" s="11">
        <f t="shared" si="13"/>
        <v>0</v>
      </c>
      <c r="K123" s="7" t="str">
        <f t="shared" si="7"/>
        <v>EXAME</v>
      </c>
    </row>
    <row r="124" spans="1:11" ht="12.75">
      <c r="A124" s="1">
        <v>40648</v>
      </c>
      <c r="B124" s="1" t="s">
        <v>118</v>
      </c>
      <c r="C124" s="7">
        <v>29</v>
      </c>
      <c r="D124">
        <v>16</v>
      </c>
      <c r="E124">
        <v>13</v>
      </c>
      <c r="F124" s="7">
        <f t="shared" si="11"/>
        <v>14.5</v>
      </c>
      <c r="G124">
        <v>13.5</v>
      </c>
      <c r="I124" s="7">
        <f t="shared" si="12"/>
        <v>13.5</v>
      </c>
      <c r="J124" s="11">
        <f t="shared" si="13"/>
        <v>13.9</v>
      </c>
      <c r="K124" s="7">
        <f t="shared" si="7"/>
        <v>14</v>
      </c>
    </row>
    <row r="125" spans="1:11" ht="12.75">
      <c r="A125" s="1">
        <v>42157</v>
      </c>
      <c r="B125" s="1" t="s">
        <v>119</v>
      </c>
      <c r="C125" s="7">
        <v>40</v>
      </c>
      <c r="D125">
        <v>15</v>
      </c>
      <c r="E125">
        <v>12</v>
      </c>
      <c r="F125" s="7">
        <f t="shared" si="11"/>
        <v>13.5</v>
      </c>
      <c r="G125" s="18">
        <v>11</v>
      </c>
      <c r="I125" s="7">
        <f t="shared" si="12"/>
        <v>11</v>
      </c>
      <c r="J125" s="11">
        <f t="shared" si="13"/>
        <v>12</v>
      </c>
      <c r="K125" s="7">
        <f t="shared" si="7"/>
        <v>12</v>
      </c>
    </row>
    <row r="126" spans="1:11" ht="12.75">
      <c r="A126" s="1">
        <v>38145</v>
      </c>
      <c r="B126" s="1" t="s">
        <v>120</v>
      </c>
      <c r="C126" s="7" t="s">
        <v>136</v>
      </c>
      <c r="F126" s="7">
        <v>10.5</v>
      </c>
      <c r="G126" s="18">
        <v>8</v>
      </c>
      <c r="H126">
        <v>8</v>
      </c>
      <c r="I126" s="7">
        <f t="shared" si="12"/>
        <v>8</v>
      </c>
      <c r="J126" s="11">
        <f t="shared" si="13"/>
        <v>9</v>
      </c>
      <c r="K126" s="7" t="str">
        <f t="shared" si="7"/>
        <v>EXAME</v>
      </c>
    </row>
    <row r="127" spans="1:11" ht="12.75">
      <c r="A127" s="1">
        <v>38182</v>
      </c>
      <c r="B127" s="1" t="s">
        <v>121</v>
      </c>
      <c r="C127" s="7">
        <v>7</v>
      </c>
      <c r="D127">
        <v>17</v>
      </c>
      <c r="E127">
        <v>12</v>
      </c>
      <c r="F127" s="7">
        <f t="shared" si="11"/>
        <v>14.5</v>
      </c>
      <c r="H127">
        <v>15</v>
      </c>
      <c r="I127" s="7">
        <f t="shared" si="12"/>
        <v>15</v>
      </c>
      <c r="J127" s="11">
        <f t="shared" si="13"/>
        <v>14.8</v>
      </c>
      <c r="K127" s="7">
        <f t="shared" si="7"/>
        <v>15</v>
      </c>
    </row>
    <row r="128" spans="1:11" ht="12.75">
      <c r="A128" s="1">
        <v>43199</v>
      </c>
      <c r="B128" s="1" t="s">
        <v>122</v>
      </c>
      <c r="C128" s="7">
        <v>39</v>
      </c>
      <c r="D128">
        <v>19</v>
      </c>
      <c r="E128">
        <v>16</v>
      </c>
      <c r="F128" s="7">
        <f t="shared" si="11"/>
        <v>17.5</v>
      </c>
      <c r="G128" s="18"/>
      <c r="H128" s="18">
        <v>14</v>
      </c>
      <c r="I128" s="7">
        <f t="shared" si="12"/>
        <v>14</v>
      </c>
      <c r="J128" s="11">
        <f t="shared" si="13"/>
        <v>15.4</v>
      </c>
      <c r="K128" s="7">
        <f t="shared" si="7"/>
        <v>15</v>
      </c>
    </row>
    <row r="129" spans="1:11" s="15" customFormat="1" ht="12.75">
      <c r="A129" s="13">
        <v>12679</v>
      </c>
      <c r="B129" s="13" t="s">
        <v>123</v>
      </c>
      <c r="C129" s="14">
        <v>9</v>
      </c>
      <c r="D129" s="15">
        <v>14</v>
      </c>
      <c r="E129" s="15">
        <v>10</v>
      </c>
      <c r="F129" s="14">
        <f t="shared" si="11"/>
        <v>12</v>
      </c>
      <c r="G129" s="15">
        <v>10</v>
      </c>
      <c r="I129" s="14">
        <f t="shared" si="12"/>
        <v>10</v>
      </c>
      <c r="J129" s="16">
        <f t="shared" si="13"/>
        <v>10.8</v>
      </c>
      <c r="K129" s="7">
        <f t="shared" si="7"/>
        <v>11</v>
      </c>
    </row>
  </sheetData>
  <sheetProtection/>
  <mergeCells count="2">
    <mergeCell ref="D1:F1"/>
    <mergeCell ref="G1:I1"/>
  </mergeCells>
  <printOptions gridLines="1" horizontalCentered="1"/>
  <pageMargins left="0.7480314960629921" right="0.7480314960629921" top="0.984251968503937" bottom="0.984251968503937" header="0" footer="0"/>
  <pageSetup horizontalDpi="300" verticalDpi="300" orientation="landscape" paperSize="9" r:id="rId1"/>
  <headerFooter alignWithMargins="0">
    <oddHeader>&amp;L
3º Ano de LESI&amp;C&amp;"Arial,Negrito"Processamento de Linguagens I&amp;"Arial,Normal"
(Ano Lectivo 2006/2007)&amp;R
Avaliação Prática</oddHeader>
    <oddFooter>&amp;L&amp;D&amp;R&amp;P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Rangel</dc:creator>
  <cp:keywords/>
  <dc:description/>
  <cp:lastModifiedBy>Pedro Rangel</cp:lastModifiedBy>
  <cp:lastPrinted>2007-07-16T07:25:31Z</cp:lastPrinted>
  <dcterms:created xsi:type="dcterms:W3CDTF">2007-04-27T21:27:18Z</dcterms:created>
  <dcterms:modified xsi:type="dcterms:W3CDTF">2007-09-22T19:03:15Z</dcterms:modified>
  <cp:category/>
  <cp:version/>
  <cp:contentType/>
  <cp:contentStatus/>
</cp:coreProperties>
</file>